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45F2F155-3DD8-44B6-91B4-84E285869999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シンガポール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シンガポール!$A$1:$T$57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1" l="1"/>
  <c r="J42" i="1"/>
  <c r="J43" i="1"/>
  <c r="J44" i="1"/>
  <c r="J45" i="1"/>
  <c r="J39" i="1"/>
  <c r="J40" i="1"/>
  <c r="H39" i="1"/>
  <c r="H41" i="1"/>
  <c r="H42" i="1"/>
  <c r="H43" i="1"/>
  <c r="H44" i="1"/>
  <c r="H45" i="1"/>
  <c r="F39" i="1"/>
  <c r="F41" i="1"/>
  <c r="F42" i="1"/>
  <c r="F43" i="1"/>
  <c r="F44" i="1"/>
  <c r="F45" i="1"/>
  <c r="J38" i="1"/>
  <c r="H38" i="1"/>
  <c r="F38" i="1"/>
  <c r="D38" i="1"/>
  <c r="D43" i="1"/>
  <c r="D44" i="1"/>
  <c r="D45" i="1"/>
  <c r="D39" i="1"/>
  <c r="D41" i="1"/>
  <c r="D42" i="1"/>
  <c r="J13" i="1"/>
  <c r="J14" i="1"/>
  <c r="J15" i="1"/>
  <c r="J16" i="1"/>
  <c r="J17" i="1"/>
  <c r="H14" i="1"/>
  <c r="H15" i="1"/>
  <c r="H16" i="1"/>
  <c r="H17" i="1"/>
  <c r="F14" i="1"/>
  <c r="F15" i="1"/>
  <c r="F16" i="1"/>
  <c r="F17" i="1"/>
  <c r="D14" i="1"/>
  <c r="D15" i="1"/>
  <c r="D16" i="1"/>
  <c r="D17" i="1"/>
  <c r="J10" i="1"/>
  <c r="J11" i="1"/>
  <c r="H13" i="1"/>
  <c r="H11" i="1"/>
  <c r="H10" i="1"/>
  <c r="F13" i="1"/>
  <c r="F11" i="1"/>
  <c r="F10" i="1"/>
  <c r="D13" i="1"/>
  <c r="D11" i="1"/>
  <c r="D10" i="1"/>
  <c r="AK38" i="1"/>
  <c r="AK44" i="1"/>
  <c r="AK45" i="1"/>
  <c r="R31" i="1" l="1"/>
</calcChain>
</file>

<file path=xl/sharedStrings.xml><?xml version="1.0" encoding="utf-8"?>
<sst xmlns="http://schemas.openxmlformats.org/spreadsheetml/2006/main" count="103" uniqueCount="64">
  <si>
    <t>　　　　　SINGAPORE SCHEDULE - 関東　　</t>
    <rPh sb="26" eb="28">
      <t>カントウ</t>
    </rPh>
    <phoneticPr fontId="4"/>
  </si>
  <si>
    <t>東京海運輸出営業所　担当：濱田・春山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rPh sb="13" eb="15">
      <t>ハマダ</t>
    </rPh>
    <rPh sb="16" eb="18">
      <t>ハルヤマ</t>
    </rPh>
    <rPh sb="18" eb="20">
      <t>ナカフクダ</t>
    </rPh>
    <phoneticPr fontId="4"/>
  </si>
  <si>
    <t>東京出港分</t>
  </si>
  <si>
    <t xml:space="preserve">UPDATED :  </t>
    <phoneticPr fontId="15"/>
  </si>
  <si>
    <t>S</t>
    <phoneticPr fontId="20"/>
  </si>
  <si>
    <t>From Tokyo</t>
    <phoneticPr fontId="4"/>
  </si>
  <si>
    <t>VESSEL</t>
    <phoneticPr fontId="4"/>
  </si>
  <si>
    <t>VOY</t>
  </si>
  <si>
    <t>CFS CUT</t>
    <phoneticPr fontId="4"/>
  </si>
  <si>
    <t>ETA</t>
    <phoneticPr fontId="4"/>
  </si>
  <si>
    <t>ETD</t>
    <phoneticPr fontId="4"/>
  </si>
  <si>
    <t>TYO</t>
    <phoneticPr fontId="4"/>
  </si>
  <si>
    <t>TYO</t>
    <phoneticPr fontId="20"/>
  </si>
  <si>
    <t>SIN</t>
    <phoneticPr fontId="20"/>
  </si>
  <si>
    <t>0 DAYS</t>
    <phoneticPr fontId="20"/>
  </si>
  <si>
    <t>9 DAYS</t>
    <phoneticPr fontId="20"/>
  </si>
  <si>
    <t>旧</t>
    <rPh sb="0" eb="1">
      <t>キュウ</t>
    </rPh>
    <phoneticPr fontId="3"/>
  </si>
  <si>
    <t>最終</t>
    <rPh sb="0" eb="2">
      <t>サイシュウ</t>
    </rPh>
    <phoneticPr fontId="4"/>
  </si>
  <si>
    <t xml:space="preserve"> BEAR MOUNTAIN BRIDGE</t>
  </si>
  <si>
    <t>138S</t>
  </si>
  <si>
    <t>SPIL KARTINI</t>
  </si>
  <si>
    <t>019S</t>
  </si>
  <si>
    <t>※NO SERVICE</t>
  </si>
  <si>
    <t xml:space="preserve"> MOL ENDOWMENT</t>
  </si>
  <si>
    <t>106S</t>
  </si>
  <si>
    <t>NAGOYA TOWER</t>
  </si>
  <si>
    <t>033S</t>
  </si>
  <si>
    <t>139S</t>
  </si>
  <si>
    <t xml:space="preserve"> SPIL KARTINI</t>
  </si>
  <si>
    <t>020S</t>
  </si>
  <si>
    <t xml:space="preserve"> NYK DAEDALUS</t>
  </si>
  <si>
    <t>107S</t>
  </si>
  <si>
    <t>※CFS倉庫受付時間　9:00~15:00</t>
    <phoneticPr fontId="3"/>
  </si>
  <si>
    <t>貨物搬入先</t>
    <rPh sb="0" eb="2">
      <t>カモツ</t>
    </rPh>
    <rPh sb="2" eb="4">
      <t>ハンニュウ</t>
    </rPh>
    <rPh sb="4" eb="5">
      <t>サキ</t>
    </rPh>
    <phoneticPr fontId="20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</si>
  <si>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</si>
  <si>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0"/>
  </si>
  <si>
    <t>東京 CFS</t>
    <phoneticPr fontId="20"/>
  </si>
  <si>
    <t>山九株式会社・東京支店
大井物流センター保税蔵置場</t>
    <rPh sb="0" eb="2">
      <t>サンキュウ</t>
    </rPh>
    <rPh sb="2" eb="6">
      <t>カブシキガイシャ</t>
    </rPh>
    <rPh sb="7" eb="9">
      <t>トウキョウ</t>
    </rPh>
    <rPh sb="9" eb="11">
      <t>シテン</t>
    </rPh>
    <rPh sb="12" eb="16">
      <t>オオイブツリュウ</t>
    </rPh>
    <rPh sb="20" eb="25">
      <t>ホゼイゾウチジョウ</t>
    </rPh>
    <phoneticPr fontId="3"/>
  </si>
  <si>
    <t>東京都大田区東海4-7-4</t>
  </si>
  <si>
    <t>NACCS：1FWR1</t>
    <phoneticPr fontId="20"/>
  </si>
  <si>
    <t>TEL :  03-5755-0039  FAX: 03-3790-3901</t>
  </si>
  <si>
    <t>横浜出港分</t>
    <rPh sb="0" eb="4">
      <t>ヨコハマシュッコウ</t>
    </rPh>
    <rPh sb="4" eb="5">
      <t>ブン</t>
    </rPh>
    <phoneticPr fontId="20"/>
  </si>
  <si>
    <t>From Yokohama</t>
    <phoneticPr fontId="4"/>
  </si>
  <si>
    <t>ETA</t>
    <phoneticPr fontId="20"/>
  </si>
  <si>
    <t>YOK</t>
    <phoneticPr fontId="4"/>
  </si>
  <si>
    <t>YOK</t>
    <phoneticPr fontId="20"/>
  </si>
  <si>
    <t>10 DAYS</t>
    <phoneticPr fontId="4"/>
  </si>
  <si>
    <t>BEAR MOUNTAIN BRIDGE</t>
  </si>
  <si>
    <t>ATHENS BRIDGE</t>
  </si>
  <si>
    <t>1188S</t>
  </si>
  <si>
    <t>8/16 Sun</t>
  </si>
  <si>
    <t xml:space="preserve"> NO SERVICE</t>
  </si>
  <si>
    <t/>
  </si>
  <si>
    <t xml:space="preserve"> NAGOYA TOWER</t>
  </si>
  <si>
    <t>NYK DAEDALUS</t>
  </si>
  <si>
    <t>105S</t>
  </si>
  <si>
    <t>8/23 Sun</t>
  </si>
  <si>
    <t>MOL ENDOWMENT</t>
  </si>
  <si>
    <t>8/30 Sun</t>
  </si>
  <si>
    <t>横浜 CFS</t>
    <rPh sb="0" eb="2">
      <t>ヨコハマ</t>
    </rPh>
    <phoneticPr fontId="20"/>
  </si>
  <si>
    <t>山九株式会社・横浜支店
横浜ロジスティクスセンター</t>
    <rPh sb="0" eb="2">
      <t>サンキュウ</t>
    </rPh>
    <rPh sb="2" eb="6">
      <t>カブシキガイシャ</t>
    </rPh>
    <rPh sb="7" eb="11">
      <t>ヨコハ_x0000__x0000__x0002__x0005_</t>
    </rPh>
    <rPh sb="12" eb="14">
      <t>ヨコハマ</t>
    </rPh>
    <phoneticPr fontId="3"/>
  </si>
  <si>
    <t>横浜市中区本牧埠頭9-88(事務所1階)</t>
    <rPh sb="14" eb="17">
      <t>ジムショ</t>
    </rPh>
    <rPh sb="18" eb="19">
      <t>カイ</t>
    </rPh>
    <phoneticPr fontId="20"/>
  </si>
  <si>
    <t>NACCS：2EWU7</t>
    <phoneticPr fontId="20"/>
  </si>
  <si>
    <t>TEL : 045-622-3390　FAX: 045-622-3005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</si>
</sst>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General\ d\Ayys"/>
    <numFmt numFmtId="179" formatCode="m/d;@"/>
  </numFmts>
  <fonts count="5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sz val="1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6"/>
      <name val="ＭＳ Ｐゴシック"/>
      <family val="3"/>
      <charset val="128"/>
    </font>
    <font>
      <b/>
      <sz val="14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4"/>
      <color theme="5"/>
      <name val="Meiryo UI"/>
      <family val="3"/>
      <charset val="128"/>
    </font>
    <font>
      <sz val="14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12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b/>
      <sz val="28"/>
      <color theme="1"/>
      <name val="Meiryo UI"/>
      <family val="3"/>
      <charset val="128"/>
    </font>
    <font>
      <sz val="10"/>
      <name val="Arial"/>
      <family val="2"/>
    </font>
    <font>
      <sz val="22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name val="Meiryo UI"/>
      <family val="3"/>
      <charset val="128"/>
    </font>
    <font>
      <u/>
      <sz val="22"/>
      <name val="Meiryo UI"/>
      <family val="3"/>
      <charset val="128"/>
    </font>
    <font>
      <u/>
      <sz val="11"/>
      <color rgb="FF0563C1"/>
      <name val="ＭＳ Ｐゴシック"/>
      <family val="3"/>
      <charset val="128"/>
    </font>
    <font>
      <b/>
      <sz val="22"/>
      <name val="Meiryo UI"/>
      <family val="3"/>
      <charset val="128"/>
    </font>
    <font>
      <b/>
      <sz val="20"/>
      <name val="Meiryo UI"/>
      <family val="3"/>
      <charset val="128"/>
    </font>
    <font>
      <b/>
      <sz val="18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0"/>
      <color rgb="FF000000"/>
      <name val="Verdana"/>
      <family val="2"/>
    </font>
    <font>
      <sz val="22"/>
      <name val="Meiryo UI"/>
      <family val="3"/>
      <charset val="128"/>
    </font>
    <font>
      <sz val="9"/>
      <color rgb="FF000000"/>
      <name val="Verdana"/>
      <family val="2"/>
    </font>
    <font>
      <sz val="10"/>
      <name val="Verdana"/>
      <family val="2"/>
    </font>
    <font>
      <sz val="9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/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hair">
        <color auto="1"/>
      </right>
      <top style="hair">
        <color auto="1"/>
      </top>
      <bottom style="medium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</borders>
  <cellStyleXfs count="12">
    <xf numFmtId="0" fontId="0" fillId="0" borderId="0">
      <alignment vertical="center"/>
    </xf>
    <xf numFmtId="0" fontId="1" fillId="0" borderId="0"/>
    <xf numFmtId="0" fontId="31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3" fillId="0" borderId="0"/>
    <xf numFmtId="0" fontId="1" fillId="0" borderId="0">
      <alignment vertical="center"/>
    </xf>
    <xf numFmtId="0" fontId="41" fillId="0" borderId="0" applyBorder="0" applyProtection="0">
      <alignment vertical="center"/>
    </xf>
    <xf numFmtId="0" fontId="45" fillId="0" borderId="0"/>
  </cellStyleXfs>
  <cellXfs count="184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3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11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179" fontId="28" fillId="0" borderId="0" xfId="1" quotePrefix="1" applyNumberFormat="1" applyFont="1" applyAlignment="1" applyProtection="1">
      <alignment horizontal="center" vertical="center" wrapText="1"/>
      <protection locked="0"/>
    </xf>
    <xf numFmtId="0" fontId="30" fillId="0" borderId="0" xfId="1" applyFont="1" applyAlignment="1">
      <alignment vertical="center"/>
    </xf>
    <xf numFmtId="0" fontId="22" fillId="0" borderId="5" xfId="1" applyFont="1" applyBorder="1" applyAlignment="1">
      <alignment horizontal="center" vertical="center"/>
    </xf>
    <xf numFmtId="0" fontId="32" fillId="0" borderId="0" xfId="1" applyFont="1" applyAlignment="1" applyProtection="1">
      <alignment horizontal="left"/>
      <protection locked="0"/>
    </xf>
    <xf numFmtId="0" fontId="30" fillId="0" borderId="0" xfId="0" applyFont="1">
      <alignment vertical="center"/>
    </xf>
    <xf numFmtId="0" fontId="27" fillId="0" borderId="0" xfId="1" applyFont="1" applyAlignment="1" applyProtection="1">
      <alignment horizontal="left" vertical="center" indent="1"/>
      <protection locked="0"/>
    </xf>
    <xf numFmtId="0" fontId="27" fillId="0" borderId="0" xfId="1" quotePrefix="1" applyFont="1" applyAlignment="1" applyProtection="1">
      <alignment horizontal="center" vertical="center"/>
      <protection locked="0"/>
    </xf>
    <xf numFmtId="179" fontId="35" fillId="0" borderId="0" xfId="1" applyNumberFormat="1" applyFont="1" applyAlignment="1" applyProtection="1">
      <alignment horizontal="center" vertical="center"/>
      <protection locked="0"/>
    </xf>
    <xf numFmtId="0" fontId="36" fillId="0" borderId="0" xfId="1" applyFont="1" applyAlignment="1" applyProtection="1">
      <alignment horizontal="center" vertical="center"/>
      <protection locked="0"/>
    </xf>
    <xf numFmtId="179" fontId="36" fillId="0" borderId="0" xfId="1" applyNumberFormat="1" applyFont="1" applyAlignment="1" applyProtection="1">
      <alignment horizontal="center" vertical="center"/>
      <protection locked="0"/>
    </xf>
    <xf numFmtId="0" fontId="27" fillId="0" borderId="0" xfId="1" applyFont="1" applyAlignment="1" applyProtection="1">
      <alignment horizontal="center" vertical="center"/>
      <protection locked="0"/>
    </xf>
    <xf numFmtId="179" fontId="27" fillId="0" borderId="0" xfId="1" applyNumberFormat="1" applyFont="1" applyAlignment="1" applyProtection="1">
      <alignment horizontal="center" vertical="center"/>
      <protection locked="0"/>
    </xf>
    <xf numFmtId="179" fontId="38" fillId="0" borderId="0" xfId="1" quotePrefix="1" applyNumberFormat="1" applyFont="1" applyAlignment="1" applyProtection="1">
      <alignment horizontal="center" vertical="center" wrapText="1"/>
      <protection locked="0"/>
    </xf>
    <xf numFmtId="0" fontId="39" fillId="0" borderId="0" xfId="1" applyFont="1" applyAlignment="1">
      <alignment vertical="center"/>
    </xf>
    <xf numFmtId="0" fontId="29" fillId="0" borderId="0" xfId="1" applyFont="1" applyAlignment="1">
      <alignment vertical="center"/>
    </xf>
    <xf numFmtId="0" fontId="27" fillId="0" borderId="0" xfId="1" applyFont="1" applyAlignment="1" applyProtection="1">
      <alignment vertical="center"/>
      <protection locked="0"/>
    </xf>
    <xf numFmtId="179" fontId="26" fillId="0" borderId="0" xfId="1" applyNumberFormat="1" applyFont="1" applyAlignment="1" applyProtection="1">
      <alignment vertical="center"/>
      <protection locked="0"/>
    </xf>
    <xf numFmtId="179" fontId="27" fillId="0" borderId="0" xfId="1" applyNumberFormat="1" applyFont="1" applyAlignment="1" applyProtection="1">
      <alignment vertical="center"/>
      <protection locked="0"/>
    </xf>
    <xf numFmtId="0" fontId="36" fillId="0" borderId="0" xfId="1" applyFont="1" applyAlignment="1" applyProtection="1">
      <alignment vertical="center"/>
      <protection locked="0"/>
    </xf>
    <xf numFmtId="0" fontId="40" fillId="0" borderId="0" xfId="1" applyFont="1" applyAlignment="1">
      <alignment horizontal="center" vertical="center"/>
    </xf>
    <xf numFmtId="178" fontId="12" fillId="3" borderId="10" xfId="1" applyNumberFormat="1" applyFont="1" applyFill="1" applyBorder="1" applyAlignment="1">
      <alignment horizontal="center" vertical="center"/>
    </xf>
    <xf numFmtId="177" fontId="12" fillId="3" borderId="10" xfId="1" applyNumberFormat="1" applyFont="1" applyFill="1" applyBorder="1" applyAlignment="1">
      <alignment horizontal="center" vertical="center"/>
    </xf>
    <xf numFmtId="0" fontId="29" fillId="0" borderId="0" xfId="1" applyFont="1" applyAlignment="1">
      <alignment horizontal="left" vertical="center"/>
    </xf>
    <xf numFmtId="0" fontId="34" fillId="0" borderId="0" xfId="1" applyFont="1" applyAlignment="1">
      <alignment vertical="center" wrapText="1"/>
    </xf>
    <xf numFmtId="0" fontId="28" fillId="0" borderId="0" xfId="1" applyFont="1" applyAlignment="1">
      <alignment vertical="center"/>
    </xf>
    <xf numFmtId="0" fontId="29" fillId="0" borderId="0" xfId="1" applyFont="1" applyAlignment="1">
      <alignment vertical="center" shrinkToFit="1"/>
    </xf>
    <xf numFmtId="0" fontId="37" fillId="0" borderId="0" xfId="1" applyFont="1" applyAlignment="1">
      <alignment vertical="center"/>
    </xf>
    <xf numFmtId="0" fontId="35" fillId="0" borderId="0" xfId="1" applyFont="1" applyAlignment="1">
      <alignment vertical="center" wrapText="1"/>
    </xf>
    <xf numFmtId="0" fontId="19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178" fontId="12" fillId="0" borderId="0" xfId="1" applyNumberFormat="1" applyFont="1" applyAlignment="1">
      <alignment vertical="center"/>
    </xf>
    <xf numFmtId="0" fontId="22" fillId="0" borderId="28" xfId="1" applyFont="1" applyBorder="1" applyAlignment="1">
      <alignment horizontal="center" vertical="center"/>
    </xf>
    <xf numFmtId="0" fontId="43" fillId="0" borderId="3" xfId="1" applyFont="1" applyBorder="1" applyAlignment="1">
      <alignment vertical="center"/>
    </xf>
    <xf numFmtId="0" fontId="42" fillId="0" borderId="1" xfId="1" applyFont="1" applyBorder="1" applyAlignment="1">
      <alignment vertical="center" wrapText="1"/>
    </xf>
    <xf numFmtId="0" fontId="39" fillId="0" borderId="1" xfId="1" applyFont="1" applyBorder="1" applyAlignment="1">
      <alignment vertical="center"/>
    </xf>
    <xf numFmtId="0" fontId="43" fillId="0" borderId="1" xfId="1" applyFont="1" applyBorder="1" applyAlignment="1">
      <alignment horizontal="left" vertical="center"/>
    </xf>
    <xf numFmtId="0" fontId="43" fillId="0" borderId="1" xfId="1" applyFont="1" applyBorder="1" applyAlignment="1">
      <alignment vertical="center" shrinkToFit="1"/>
    </xf>
    <xf numFmtId="0" fontId="39" fillId="0" borderId="19" xfId="1" applyFont="1" applyBorder="1" applyAlignment="1">
      <alignment vertical="center"/>
    </xf>
    <xf numFmtId="0" fontId="44" fillId="0" borderId="1" xfId="1" applyFont="1" applyBorder="1" applyAlignment="1">
      <alignment vertical="center"/>
    </xf>
    <xf numFmtId="0" fontId="42" fillId="0" borderId="4" xfId="1" applyFont="1" applyBorder="1" applyAlignment="1">
      <alignment vertical="center" wrapText="1"/>
    </xf>
    <xf numFmtId="0" fontId="9" fillId="0" borderId="1" xfId="1" applyFont="1" applyBorder="1"/>
    <xf numFmtId="0" fontId="43" fillId="0" borderId="1" xfId="1" applyFont="1" applyBorder="1" applyAlignment="1">
      <alignment vertical="center"/>
    </xf>
    <xf numFmtId="0" fontId="43" fillId="0" borderId="4" xfId="1" applyFont="1" applyBorder="1" applyAlignment="1">
      <alignment horizontal="right" vertical="center"/>
    </xf>
    <xf numFmtId="0" fontId="43" fillId="0" borderId="11" xfId="1" applyFont="1" applyBorder="1" applyAlignment="1">
      <alignment vertical="center"/>
    </xf>
    <xf numFmtId="0" fontId="42" fillId="0" borderId="19" xfId="1" applyFont="1" applyBorder="1" applyAlignment="1">
      <alignment vertical="center" wrapText="1"/>
    </xf>
    <xf numFmtId="0" fontId="43" fillId="0" borderId="19" xfId="1" applyFont="1" applyBorder="1" applyAlignment="1">
      <alignment horizontal="left" vertical="center"/>
    </xf>
    <xf numFmtId="0" fontId="43" fillId="0" borderId="19" xfId="1" applyFont="1" applyBorder="1" applyAlignment="1">
      <alignment vertical="center" shrinkToFit="1"/>
    </xf>
    <xf numFmtId="0" fontId="44" fillId="0" borderId="19" xfId="1" applyFont="1" applyBorder="1" applyAlignment="1">
      <alignment vertical="center"/>
    </xf>
    <xf numFmtId="0" fontId="44" fillId="0" borderId="18" xfId="1" applyFont="1" applyBorder="1" applyAlignment="1">
      <alignment vertical="center"/>
    </xf>
    <xf numFmtId="0" fontId="43" fillId="0" borderId="19" xfId="1" applyFont="1" applyBorder="1" applyAlignment="1">
      <alignment vertical="center"/>
    </xf>
    <xf numFmtId="0" fontId="43" fillId="0" borderId="18" xfId="1" applyFont="1" applyBorder="1" applyAlignment="1">
      <alignment horizontal="right" vertical="center"/>
    </xf>
    <xf numFmtId="179" fontId="27" fillId="0" borderId="0" xfId="1" applyNumberFormat="1" applyFont="1" applyAlignment="1" applyProtection="1">
      <alignment horizontal="left" vertical="center"/>
      <protection locked="0"/>
    </xf>
    <xf numFmtId="0" fontId="44" fillId="0" borderId="29" xfId="1" applyFont="1" applyBorder="1" applyAlignment="1">
      <alignment vertical="center"/>
    </xf>
    <xf numFmtId="0" fontId="47" fillId="0" borderId="0" xfId="1" applyFont="1" applyAlignment="1">
      <alignment vertical="center"/>
    </xf>
    <xf numFmtId="0" fontId="48" fillId="4" borderId="30" xfId="0" applyFont="1" applyFill="1" applyBorder="1" applyAlignment="1">
      <alignment horizontal="center" vertical="center" wrapText="1"/>
    </xf>
    <xf numFmtId="0" fontId="46" fillId="4" borderId="30" xfId="0" applyFont="1" applyFill="1" applyBorder="1" applyAlignment="1">
      <alignment horizontal="center" vertical="center" wrapText="1"/>
    </xf>
    <xf numFmtId="0" fontId="46" fillId="5" borderId="18" xfId="0" applyFont="1" applyFill="1" applyBorder="1" applyAlignment="1">
      <alignment horizontal="center" vertical="center"/>
    </xf>
    <xf numFmtId="179" fontId="27" fillId="0" borderId="9" xfId="1" applyNumberFormat="1" applyFont="1" applyBorder="1" applyAlignment="1" applyProtection="1">
      <alignment horizontal="center" vertical="center"/>
      <protection locked="0"/>
    </xf>
    <xf numFmtId="0" fontId="27" fillId="0" borderId="9" xfId="1" applyFont="1" applyBorder="1" applyAlignment="1" applyProtection="1">
      <alignment horizontal="center" vertical="center"/>
      <protection locked="0"/>
    </xf>
    <xf numFmtId="0" fontId="49" fillId="5" borderId="0" xfId="0" applyFont="1" applyFill="1" applyAlignment="1">
      <alignment horizontal="center" vertical="center"/>
    </xf>
    <xf numFmtId="0" fontId="48" fillId="4" borderId="5" xfId="0" applyFont="1" applyFill="1" applyBorder="1" applyAlignment="1">
      <alignment horizontal="center" vertical="center" wrapText="1"/>
    </xf>
    <xf numFmtId="0" fontId="46" fillId="5" borderId="14" xfId="0" applyFont="1" applyFill="1" applyBorder="1" applyAlignment="1">
      <alignment horizontal="center" vertical="center"/>
    </xf>
    <xf numFmtId="0" fontId="50" fillId="4" borderId="0" xfId="0" applyFont="1" applyFill="1" applyAlignment="1">
      <alignment horizontal="center" vertical="center" wrapText="1"/>
    </xf>
    <xf numFmtId="179" fontId="27" fillId="0" borderId="34" xfId="1" applyNumberFormat="1" applyFont="1" applyBorder="1" applyAlignment="1" applyProtection="1">
      <alignment horizontal="center" vertical="center"/>
      <protection locked="0"/>
    </xf>
    <xf numFmtId="179" fontId="27" fillId="6" borderId="31" xfId="1" applyNumberFormat="1" applyFont="1" applyFill="1" applyBorder="1" applyAlignment="1" applyProtection="1">
      <alignment horizontal="center" vertical="center"/>
      <protection locked="0"/>
    </xf>
    <xf numFmtId="179" fontId="27" fillId="0" borderId="35" xfId="1" applyNumberFormat="1" applyFont="1" applyBorder="1" applyAlignment="1" applyProtection="1">
      <alignment horizontal="center" vertical="center"/>
      <protection locked="0"/>
    </xf>
    <xf numFmtId="179" fontId="27" fillId="0" borderId="31" xfId="1" applyNumberFormat="1" applyFont="1" applyBorder="1" applyAlignment="1" applyProtection="1">
      <alignment horizontal="center" vertical="center"/>
      <protection locked="0"/>
    </xf>
    <xf numFmtId="179" fontId="27" fillId="0" borderId="36" xfId="1" applyNumberFormat="1" applyFont="1" applyBorder="1" applyAlignment="1" applyProtection="1">
      <alignment horizontal="center" vertical="center"/>
      <protection locked="0"/>
    </xf>
    <xf numFmtId="179" fontId="27" fillId="0" borderId="33" xfId="1" applyNumberFormat="1" applyFont="1" applyBorder="1" applyAlignment="1" applyProtection="1">
      <alignment horizontal="center" vertical="center"/>
      <protection locked="0"/>
    </xf>
    <xf numFmtId="0" fontId="27" fillId="0" borderId="33" xfId="1" applyFont="1" applyBorder="1" applyAlignment="1" applyProtection="1">
      <alignment horizontal="center" vertical="center"/>
      <protection locked="0"/>
    </xf>
    <xf numFmtId="0" fontId="27" fillId="0" borderId="31" xfId="1" applyFont="1" applyBorder="1" applyAlignment="1" applyProtection="1">
      <alignment horizontal="center" vertical="center"/>
      <protection locked="0"/>
    </xf>
    <xf numFmtId="0" fontId="27" fillId="0" borderId="35" xfId="1" applyFont="1" applyBorder="1" applyAlignment="1" applyProtection="1">
      <alignment horizontal="center" vertical="center"/>
      <protection locked="0"/>
    </xf>
    <xf numFmtId="179" fontId="27" fillId="0" borderId="32" xfId="1" applyNumberFormat="1" applyFont="1" applyBorder="1" applyAlignment="1" applyProtection="1">
      <alignment horizontal="center" vertical="center"/>
      <protection locked="0"/>
    </xf>
    <xf numFmtId="179" fontId="27" fillId="0" borderId="37" xfId="1" applyNumberFormat="1" applyFont="1" applyBorder="1" applyAlignment="1" applyProtection="1">
      <alignment horizontal="center" vertical="center"/>
      <protection locked="0"/>
    </xf>
    <xf numFmtId="0" fontId="27" fillId="0" borderId="37" xfId="1" applyFont="1" applyBorder="1" applyAlignment="1" applyProtection="1">
      <alignment horizontal="center" vertical="center"/>
      <protection locked="0"/>
    </xf>
    <xf numFmtId="0" fontId="27" fillId="0" borderId="39" xfId="1" applyFont="1" applyBorder="1" applyAlignment="1" applyProtection="1">
      <alignment horizontal="center" vertical="center"/>
      <protection locked="0"/>
    </xf>
    <xf numFmtId="179" fontId="27" fillId="6" borderId="32" xfId="1" applyNumberFormat="1" applyFont="1" applyFill="1" applyBorder="1" applyAlignment="1" applyProtection="1">
      <alignment horizontal="center" vertical="center"/>
      <protection locked="0"/>
    </xf>
    <xf numFmtId="179" fontId="27" fillId="0" borderId="38" xfId="1" applyNumberFormat="1" applyFont="1" applyBorder="1" applyAlignment="1" applyProtection="1">
      <alignment horizontal="center" vertical="center"/>
      <protection locked="0"/>
    </xf>
    <xf numFmtId="179" fontId="27" fillId="0" borderId="45" xfId="1" applyNumberFormat="1" applyFont="1" applyBorder="1" applyAlignment="1" applyProtection="1">
      <alignment horizontal="left" vertical="center"/>
      <protection locked="0"/>
    </xf>
    <xf numFmtId="0" fontId="27" fillId="0" borderId="46" xfId="1" applyFont="1" applyBorder="1" applyAlignment="1" applyProtection="1">
      <alignment horizontal="center" vertical="center"/>
      <protection locked="0"/>
    </xf>
    <xf numFmtId="0" fontId="27" fillId="0" borderId="48" xfId="1" applyFont="1" applyBorder="1" applyAlignment="1" applyProtection="1">
      <alignment horizontal="center" vertical="center"/>
      <protection locked="0"/>
    </xf>
    <xf numFmtId="179" fontId="27" fillId="0" borderId="49" xfId="1" applyNumberFormat="1" applyFont="1" applyBorder="1" applyAlignment="1" applyProtection="1">
      <alignment horizontal="left" vertical="center"/>
      <protection locked="0"/>
    </xf>
    <xf numFmtId="179" fontId="27" fillId="6" borderId="50" xfId="1" applyNumberFormat="1" applyFont="1" applyFill="1" applyBorder="1" applyAlignment="1" applyProtection="1">
      <alignment horizontal="left" vertical="center"/>
      <protection locked="0"/>
    </xf>
    <xf numFmtId="0" fontId="27" fillId="6" borderId="51" xfId="1" applyFont="1" applyFill="1" applyBorder="1" applyAlignment="1" applyProtection="1">
      <alignment horizontal="center" vertical="center"/>
      <protection locked="0"/>
    </xf>
    <xf numFmtId="179" fontId="27" fillId="0" borderId="52" xfId="1" applyNumberFormat="1" applyFont="1" applyBorder="1" applyAlignment="1" applyProtection="1">
      <alignment horizontal="left" vertical="center"/>
      <protection locked="0"/>
    </xf>
    <xf numFmtId="179" fontId="27" fillId="0" borderId="53" xfId="1" applyNumberFormat="1" applyFont="1" applyBorder="1" applyAlignment="1" applyProtection="1">
      <alignment horizontal="center" vertical="center"/>
      <protection locked="0"/>
    </xf>
    <xf numFmtId="179" fontId="27" fillId="0" borderId="54" xfId="1" applyNumberFormat="1" applyFont="1" applyBorder="1" applyAlignment="1" applyProtection="1">
      <alignment horizontal="center" vertical="center"/>
      <protection locked="0"/>
    </xf>
    <xf numFmtId="179" fontId="27" fillId="0" borderId="55" xfId="1" applyNumberFormat="1" applyFont="1" applyBorder="1" applyAlignment="1" applyProtection="1">
      <alignment horizontal="center" vertical="center"/>
      <protection locked="0"/>
    </xf>
    <xf numFmtId="179" fontId="27" fillId="0" borderId="56" xfId="1" applyNumberFormat="1" applyFont="1" applyBorder="1" applyAlignment="1" applyProtection="1">
      <alignment horizontal="left" vertical="center"/>
      <protection locked="0"/>
    </xf>
    <xf numFmtId="179" fontId="27" fillId="0" borderId="57" xfId="1" applyNumberFormat="1" applyFont="1" applyBorder="1" applyAlignment="1" applyProtection="1">
      <alignment horizontal="left" vertical="center"/>
      <protection locked="0"/>
    </xf>
    <xf numFmtId="0" fontId="27" fillId="0" borderId="58" xfId="1" applyFont="1" applyBorder="1" applyAlignment="1" applyProtection="1">
      <alignment horizontal="center" vertical="center"/>
      <protection locked="0"/>
    </xf>
    <xf numFmtId="179" fontId="27" fillId="0" borderId="60" xfId="1" applyNumberFormat="1" applyFont="1" applyBorder="1" applyAlignment="1" applyProtection="1">
      <alignment horizontal="center" vertical="center"/>
      <protection locked="0"/>
    </xf>
    <xf numFmtId="179" fontId="27" fillId="0" borderId="59" xfId="1" applyNumberFormat="1" applyFont="1" applyBorder="1" applyAlignment="1" applyProtection="1">
      <alignment horizontal="center" vertical="center"/>
      <protection locked="0"/>
    </xf>
    <xf numFmtId="0" fontId="27" fillId="0" borderId="59" xfId="1" applyFont="1" applyBorder="1" applyAlignment="1" applyProtection="1">
      <alignment horizontal="center" vertical="center"/>
      <protection locked="0"/>
    </xf>
    <xf numFmtId="0" fontId="27" fillId="6" borderId="35" xfId="1" applyFont="1" applyFill="1" applyBorder="1" applyAlignment="1" applyProtection="1">
      <alignment horizontal="center" vertical="center"/>
      <protection locked="0"/>
    </xf>
    <xf numFmtId="179" fontId="27" fillId="6" borderId="35" xfId="1" applyNumberFormat="1" applyFont="1" applyFill="1" applyBorder="1" applyAlignment="1" applyProtection="1">
      <alignment horizontal="center" vertical="center"/>
      <protection locked="0"/>
    </xf>
    <xf numFmtId="0" fontId="27" fillId="0" borderId="60" xfId="1" applyFont="1" applyBorder="1" applyAlignment="1" applyProtection="1">
      <alignment horizontal="center" vertical="center"/>
      <protection locked="0"/>
    </xf>
    <xf numFmtId="179" fontId="27" fillId="6" borderId="0" xfId="1" applyNumberFormat="1" applyFont="1" applyFill="1" applyAlignment="1" applyProtection="1">
      <alignment horizontal="center" vertical="center"/>
      <protection locked="0"/>
    </xf>
    <xf numFmtId="0" fontId="27" fillId="6" borderId="0" xfId="1" applyFont="1" applyFill="1" applyAlignment="1" applyProtection="1">
      <alignment horizontal="center" vertical="center"/>
      <protection locked="0"/>
    </xf>
    <xf numFmtId="0" fontId="27" fillId="0" borderId="61" xfId="1" applyFont="1" applyBorder="1" applyAlignment="1" applyProtection="1">
      <alignment horizontal="center" vertical="center"/>
      <protection locked="0"/>
    </xf>
    <xf numFmtId="0" fontId="27" fillId="0" borderId="62" xfId="1" applyFont="1" applyBorder="1" applyAlignment="1" applyProtection="1">
      <alignment horizontal="center" vertical="center"/>
      <protection locked="0"/>
    </xf>
    <xf numFmtId="179" fontId="27" fillId="0" borderId="63" xfId="1" applyNumberFormat="1" applyFont="1" applyBorder="1" applyAlignment="1" applyProtection="1">
      <alignment horizontal="left" vertical="center"/>
      <protection locked="0"/>
    </xf>
    <xf numFmtId="0" fontId="27" fillId="0" borderId="54" xfId="1" applyFont="1" applyBorder="1" applyAlignment="1" applyProtection="1">
      <alignment horizontal="center" vertical="center"/>
      <protection locked="0"/>
    </xf>
    <xf numFmtId="0" fontId="27" fillId="0" borderId="64" xfId="1" applyFont="1" applyBorder="1" applyAlignment="1" applyProtection="1">
      <alignment horizontal="center" vertical="center"/>
      <protection locked="0"/>
    </xf>
    <xf numFmtId="179" fontId="27" fillId="0" borderId="65" xfId="1" applyNumberFormat="1" applyFont="1" applyBorder="1" applyAlignment="1" applyProtection="1">
      <alignment horizontal="left" vertical="center"/>
      <protection locked="0"/>
    </xf>
    <xf numFmtId="179" fontId="27" fillId="0" borderId="66" xfId="1" applyNumberFormat="1" applyFont="1" applyBorder="1" applyAlignment="1" applyProtection="1">
      <alignment horizontal="center" vertical="center"/>
      <protection locked="0"/>
    </xf>
    <xf numFmtId="0" fontId="27" fillId="0" borderId="66" xfId="1" applyFont="1" applyBorder="1" applyAlignment="1" applyProtection="1">
      <alignment horizontal="center" vertical="center"/>
      <protection locked="0"/>
    </xf>
    <xf numFmtId="0" fontId="27" fillId="0" borderId="67" xfId="1" applyFont="1" applyBorder="1" applyAlignment="1" applyProtection="1">
      <alignment horizontal="center" vertical="center"/>
      <protection locked="0"/>
    </xf>
    <xf numFmtId="179" fontId="27" fillId="6" borderId="45" xfId="1" applyNumberFormat="1" applyFont="1" applyFill="1" applyBorder="1" applyAlignment="1" applyProtection="1">
      <alignment horizontal="left" vertical="center"/>
      <protection locked="0"/>
    </xf>
    <xf numFmtId="179" fontId="27" fillId="6" borderId="9" xfId="1" applyNumberFormat="1" applyFont="1" applyFill="1" applyBorder="1" applyAlignment="1" applyProtection="1">
      <alignment horizontal="center" vertical="center"/>
      <protection locked="0"/>
    </xf>
    <xf numFmtId="0" fontId="39" fillId="6" borderId="0" xfId="1" applyFont="1" applyFill="1" applyAlignment="1">
      <alignment vertical="center"/>
    </xf>
    <xf numFmtId="0" fontId="27" fillId="6" borderId="9" xfId="1" applyFont="1" applyFill="1" applyBorder="1" applyAlignment="1" applyProtection="1">
      <alignment horizontal="center" vertical="center"/>
      <protection locked="0"/>
    </xf>
    <xf numFmtId="179" fontId="27" fillId="6" borderId="9" xfId="1" quotePrefix="1" applyNumberFormat="1" applyFont="1" applyFill="1" applyBorder="1" applyAlignment="1" applyProtection="1">
      <alignment horizontal="center" vertical="center"/>
      <protection locked="0"/>
    </xf>
    <xf numFmtId="0" fontId="27" fillId="6" borderId="46" xfId="1" applyFont="1" applyFill="1" applyBorder="1" applyAlignment="1" applyProtection="1">
      <alignment horizontal="center" vertical="center"/>
      <protection locked="0"/>
    </xf>
    <xf numFmtId="0" fontId="36" fillId="0" borderId="17" xfId="1" applyFont="1" applyBorder="1" applyAlignment="1">
      <alignment horizontal="center" vertical="center" wrapText="1"/>
    </xf>
    <xf numFmtId="0" fontId="36" fillId="0" borderId="2" xfId="1" applyFont="1" applyBorder="1" applyAlignment="1">
      <alignment horizontal="center" vertical="center" wrapText="1"/>
    </xf>
    <xf numFmtId="0" fontId="42" fillId="0" borderId="15" xfId="1" applyFont="1" applyBorder="1" applyAlignment="1">
      <alignment horizontal="center" vertical="center" wrapText="1"/>
    </xf>
    <xf numFmtId="0" fontId="42" fillId="0" borderId="0" xfId="1" applyFont="1" applyAlignment="1">
      <alignment horizontal="center" vertical="center" wrapText="1"/>
    </xf>
    <xf numFmtId="0" fontId="42" fillId="0" borderId="16" xfId="1" applyFont="1" applyBorder="1" applyAlignment="1">
      <alignment horizontal="center" vertical="center" wrapText="1"/>
    </xf>
    <xf numFmtId="0" fontId="42" fillId="0" borderId="3" xfId="1" applyFont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 wrapText="1"/>
    </xf>
    <xf numFmtId="0" fontId="42" fillId="0" borderId="4" xfId="1" applyFont="1" applyBorder="1" applyAlignment="1">
      <alignment horizontal="center" vertical="center" wrapText="1"/>
    </xf>
    <xf numFmtId="0" fontId="19" fillId="3" borderId="42" xfId="1" applyFont="1" applyFill="1" applyBorder="1" applyAlignment="1">
      <alignment horizontal="center" vertical="center"/>
    </xf>
    <xf numFmtId="0" fontId="19" fillId="3" borderId="43" xfId="1" applyFont="1" applyFill="1" applyBorder="1" applyAlignment="1">
      <alignment horizontal="center" vertical="center"/>
    </xf>
    <xf numFmtId="0" fontId="19" fillId="3" borderId="40" xfId="1" applyFont="1" applyFill="1" applyBorder="1" applyAlignment="1">
      <alignment horizontal="center" vertical="center" wrapText="1"/>
    </xf>
    <xf numFmtId="0" fontId="19" fillId="3" borderId="45" xfId="1" applyFont="1" applyFill="1" applyBorder="1" applyAlignment="1">
      <alignment horizontal="center" vertical="center" wrapText="1"/>
    </xf>
    <xf numFmtId="0" fontId="19" fillId="3" borderId="47" xfId="1" applyFont="1" applyFill="1" applyBorder="1" applyAlignment="1">
      <alignment horizontal="center" vertical="center" wrapText="1"/>
    </xf>
    <xf numFmtId="0" fontId="36" fillId="0" borderId="5" xfId="1" applyFont="1" applyBorder="1" applyAlignment="1">
      <alignment horizontal="center" vertical="center" wrapText="1"/>
    </xf>
    <xf numFmtId="178" fontId="12" fillId="3" borderId="10" xfId="1" applyNumberFormat="1" applyFont="1" applyFill="1" applyBorder="1" applyAlignment="1">
      <alignment horizontal="center" vertical="center"/>
    </xf>
    <xf numFmtId="178" fontId="12" fillId="3" borderId="48" xfId="1" applyNumberFormat="1" applyFont="1" applyFill="1" applyBorder="1" applyAlignment="1">
      <alignment horizontal="center" vertical="center"/>
    </xf>
    <xf numFmtId="0" fontId="22" fillId="0" borderId="6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8" xfId="1" applyFont="1" applyBorder="1" applyAlignment="1">
      <alignment horizontal="center" vertical="center"/>
    </xf>
    <xf numFmtId="0" fontId="19" fillId="3" borderId="41" xfId="1" applyFont="1" applyFill="1" applyBorder="1" applyAlignment="1">
      <alignment horizontal="center" vertical="center"/>
    </xf>
    <xf numFmtId="0" fontId="19" fillId="3" borderId="44" xfId="1" applyFont="1" applyFill="1" applyBorder="1" applyAlignment="1">
      <alignment horizontal="center" vertical="center"/>
    </xf>
    <xf numFmtId="0" fontId="23" fillId="3" borderId="9" xfId="1" applyFont="1" applyFill="1" applyBorder="1" applyAlignment="1">
      <alignment horizontal="center" vertical="center"/>
    </xf>
    <xf numFmtId="0" fontId="23" fillId="3" borderId="46" xfId="1" applyFont="1" applyFill="1" applyBorder="1" applyAlignment="1">
      <alignment horizontal="center" vertical="center"/>
    </xf>
    <xf numFmtId="0" fontId="19" fillId="3" borderId="9" xfId="1" applyFont="1" applyFill="1" applyBorder="1" applyAlignment="1">
      <alignment horizontal="center" vertical="center"/>
    </xf>
    <xf numFmtId="0" fontId="19" fillId="3" borderId="10" xfId="1" applyFont="1" applyFill="1" applyBorder="1" applyAlignment="1">
      <alignment horizontal="center" vertical="center"/>
    </xf>
    <xf numFmtId="0" fontId="22" fillId="3" borderId="20" xfId="1" applyFont="1" applyFill="1" applyBorder="1" applyAlignment="1">
      <alignment horizontal="center" vertical="center"/>
    </xf>
    <xf numFmtId="0" fontId="22" fillId="3" borderId="22" xfId="1" applyFont="1" applyFill="1" applyBorder="1" applyAlignment="1">
      <alignment horizontal="center" vertical="center"/>
    </xf>
    <xf numFmtId="0" fontId="22" fillId="3" borderId="23" xfId="1" applyFont="1" applyFill="1" applyBorder="1" applyAlignment="1">
      <alignment horizontal="center" vertical="center"/>
    </xf>
    <xf numFmtId="0" fontId="22" fillId="3" borderId="24" xfId="1" applyFont="1" applyFill="1" applyBorder="1" applyAlignment="1">
      <alignment horizontal="center" vertical="center"/>
    </xf>
    <xf numFmtId="0" fontId="22" fillId="3" borderId="25" xfId="1" applyFont="1" applyFill="1" applyBorder="1" applyAlignment="1">
      <alignment horizontal="center" vertical="center"/>
    </xf>
    <xf numFmtId="0" fontId="22" fillId="3" borderId="27" xfId="1" applyFont="1" applyFill="1" applyBorder="1" applyAlignment="1">
      <alignment horizontal="center" vertical="center"/>
    </xf>
    <xf numFmtId="0" fontId="23" fillId="3" borderId="20" xfId="1" applyFont="1" applyFill="1" applyBorder="1" applyAlignment="1">
      <alignment horizontal="center" vertical="center"/>
    </xf>
    <xf numFmtId="0" fontId="23" fillId="3" borderId="22" xfId="1" applyFont="1" applyFill="1" applyBorder="1" applyAlignment="1">
      <alignment horizontal="center" vertical="center"/>
    </xf>
    <xf numFmtId="0" fontId="23" fillId="3" borderId="23" xfId="1" applyFont="1" applyFill="1" applyBorder="1" applyAlignment="1">
      <alignment horizontal="center" vertical="center"/>
    </xf>
    <xf numFmtId="0" fontId="23" fillId="3" borderId="24" xfId="1" applyFont="1" applyFill="1" applyBorder="1" applyAlignment="1">
      <alignment horizontal="center" vertical="center"/>
    </xf>
    <xf numFmtId="0" fontId="23" fillId="3" borderId="25" xfId="1" applyFont="1" applyFill="1" applyBorder="1" applyAlignment="1">
      <alignment horizontal="center" vertical="center"/>
    </xf>
    <xf numFmtId="0" fontId="23" fillId="3" borderId="27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176" fontId="13" fillId="0" borderId="0" xfId="1" applyNumberFormat="1" applyFont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22" fillId="0" borderId="14" xfId="1" applyFont="1" applyBorder="1" applyAlignment="1">
      <alignment horizontal="center" vertical="center"/>
    </xf>
    <xf numFmtId="0" fontId="42" fillId="0" borderId="12" xfId="1" applyFont="1" applyBorder="1" applyAlignment="1">
      <alignment horizontal="center" vertical="center" wrapText="1"/>
    </xf>
    <xf numFmtId="0" fontId="42" fillId="0" borderId="13" xfId="1" applyFont="1" applyBorder="1" applyAlignment="1">
      <alignment horizontal="center" vertical="center" wrapText="1"/>
    </xf>
    <xf numFmtId="0" fontId="42" fillId="0" borderId="14" xfId="1" applyFont="1" applyBorder="1" applyAlignment="1">
      <alignment horizontal="center" vertical="center" wrapText="1"/>
    </xf>
    <xf numFmtId="0" fontId="22" fillId="3" borderId="21" xfId="1" applyFont="1" applyFill="1" applyBorder="1" applyAlignment="1">
      <alignment horizontal="center" vertical="center"/>
    </xf>
    <xf numFmtId="0" fontId="22" fillId="3" borderId="0" xfId="1" applyFont="1" applyFill="1" applyAlignment="1">
      <alignment horizontal="center" vertical="center"/>
    </xf>
    <xf numFmtId="0" fontId="22" fillId="3" borderId="26" xfId="1" applyFont="1" applyFill="1" applyBorder="1" applyAlignment="1">
      <alignment horizontal="center" vertical="center"/>
    </xf>
  </cellXfs>
  <cellStyles count="12">
    <cellStyle name="Normal" xfId="0" builtinId="0"/>
    <cellStyle name="ハイパーリンク 2" xfId="10" xr:uid="{00000000-0005-0000-0000-000000000000}"/>
    <cellStyle name="標準 2" xfId="1" xr:uid="{00000000-0005-0000-0000-000002000000}"/>
    <cellStyle name="標準 3" xfId="8" xr:uid="{00000000-0005-0000-0000-000003000000}"/>
    <cellStyle name="標準 4" xfId="9" xr:uid="{00000000-0005-0000-0000-000004000000}"/>
    <cellStyle name="標準 5" xfId="11" xr:uid="{00000000-0005-0000-0000-000005000000}"/>
    <cellStyle name="標準 9 2 2 2 2 2 2" xfId="2" xr:uid="{00000000-0005-0000-0000-000006000000}"/>
    <cellStyle name="콤마 [0]_HMMREQ~1" xfId="3" xr:uid="{00000000-0005-0000-0000-000007000000}"/>
    <cellStyle name="콤마_HMMREQ~1" xfId="4" xr:uid="{00000000-0005-0000-0000-000008000000}"/>
    <cellStyle name="통화 [0]_HMMREQ~1" xfId="5" xr:uid="{00000000-0005-0000-0000-000009000000}"/>
    <cellStyle name="통화_HMMREQ~1" xfId="6" xr:uid="{00000000-0005-0000-0000-00000A000000}"/>
    <cellStyle name="표준_HMMREQ~1" xfId="7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15</xdr:col>
      <xdr:colOff>931905</xdr:colOff>
      <xdr:row>3</xdr:row>
      <xdr:rowOff>134301</xdr:rowOff>
    </xdr:from>
    <xdr:to>
      <xdr:col>18</xdr:col>
      <xdr:colOff>149369</xdr:colOff>
      <xdr:row>7</xdr:row>
      <xdr:rowOff>249554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18088" y="2245994"/>
          <a:ext cx="3043656" cy="2159318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143000" cy="896061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96061"/>
        </a:xfrm>
        <a:prstGeom prst="rect">
          <a:avLst/>
        </a:prstGeom>
      </xdr:spPr>
    </xdr:pic>
    <xdr:clientData/>
  </xdr:oneCellAnchor>
  <xdr:twoCellAnchor editAs="absolute">
    <xdr:from>
      <xdr:col>13</xdr:col>
      <xdr:colOff>317530</xdr:colOff>
      <xdr:row>12</xdr:row>
      <xdr:rowOff>436503</xdr:rowOff>
    </xdr:from>
    <xdr:to>
      <xdr:col>19</xdr:col>
      <xdr:colOff>431049</xdr:colOff>
      <xdr:row>26</xdr:row>
      <xdr:rowOff>422562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16986280" y="7456428"/>
          <a:ext cx="6971519" cy="905385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国内消防法該当品につきましては、横浜</a:t>
          </a:r>
          <a: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CFS</a:t>
          </a: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へ搬入を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お願い致します。</a:t>
          </a: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absolute">
    <xdr:from>
      <xdr:col>12</xdr:col>
      <xdr:colOff>1097973</xdr:colOff>
      <xdr:row>35</xdr:row>
      <xdr:rowOff>344891</xdr:rowOff>
    </xdr:from>
    <xdr:to>
      <xdr:col>19</xdr:col>
      <xdr:colOff>93084</xdr:colOff>
      <xdr:row>50</xdr:row>
      <xdr:rowOff>114906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16576098" y="22119041"/>
          <a:ext cx="7043736" cy="906641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国内消防法該当品につきましては、横浜</a:t>
          </a:r>
          <a: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CFS</a:t>
          </a: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へ搬入を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お願い致します。</a:t>
          </a: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absolute">
    <xdr:from>
      <xdr:col>10</xdr:col>
      <xdr:colOff>563968</xdr:colOff>
      <xdr:row>28</xdr:row>
      <xdr:rowOff>660844</xdr:rowOff>
    </xdr:from>
    <xdr:to>
      <xdr:col>12</xdr:col>
      <xdr:colOff>964883</xdr:colOff>
      <xdr:row>31</xdr:row>
      <xdr:rowOff>117209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13293" y="18234469"/>
          <a:ext cx="2229715" cy="157091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18847</xdr:rowOff>
    </xdr:from>
    <xdr:to>
      <xdr:col>1</xdr:col>
      <xdr:colOff>1404938</xdr:colOff>
      <xdr:row>3</xdr:row>
      <xdr:rowOff>0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1280910"/>
          <a:ext cx="5976938" cy="838403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Singapore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15</xdr:col>
      <xdr:colOff>119061</xdr:colOff>
      <xdr:row>2</xdr:row>
      <xdr:rowOff>119064</xdr:rowOff>
    </xdr:from>
    <xdr:ext cx="501998" cy="646785"/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250" b="100000" l="6250" r="100000">
                      <a14:foregroundMark x1="25000" y1="25000" x2="25000" y2="25000"/>
                      <a14:foregroundMark x1="25000" y1="25000" x2="72917" y2="68750"/>
                      <a14:foregroundMark x1="14583" y1="75000" x2="89583" y2="77083"/>
                      <a14:foregroundMark x1="52083" y1="75000" x2="52083" y2="83333"/>
                      <a14:foregroundMark x1="68750" y1="81250" x2="68750" y2="81250"/>
                      <a14:backgroundMark x1="20833" y1="66667" x2="83333" y2="66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7790" b="7385"/>
        <a:stretch/>
      </xdr:blipFill>
      <xdr:spPr>
        <a:xfrm>
          <a:off x="20216811" y="1381127"/>
          <a:ext cx="501998" cy="6467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</xdr:row>
      <xdr:rowOff>0</xdr:rowOff>
    </xdr:from>
    <xdr:ext cx="1143000" cy="896061"/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859000"/>
          <a:ext cx="1143000" cy="896061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30</xdr:row>
      <xdr:rowOff>18847</xdr:rowOff>
    </xdr:from>
    <xdr:to>
      <xdr:col>1</xdr:col>
      <xdr:colOff>1404938</xdr:colOff>
      <xdr:row>31</xdr:row>
      <xdr:rowOff>0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16139910"/>
          <a:ext cx="5976938" cy="838403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Singapore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28</xdr:row>
      <xdr:rowOff>0</xdr:rowOff>
    </xdr:from>
    <xdr:ext cx="1143000" cy="900824"/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859000"/>
          <a:ext cx="1143000" cy="900824"/>
        </a:xfrm>
        <a:prstGeom prst="rect">
          <a:avLst/>
        </a:prstGeom>
      </xdr:spPr>
    </xdr:pic>
    <xdr:clientData/>
  </xdr:oneCellAnchor>
  <xdr:oneCellAnchor>
    <xdr:from>
      <xdr:col>15</xdr:col>
      <xdr:colOff>119061</xdr:colOff>
      <xdr:row>30</xdr:row>
      <xdr:rowOff>119064</xdr:rowOff>
    </xdr:from>
    <xdr:ext cx="501998" cy="646785"/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250" b="100000" l="6250" r="100000">
                      <a14:foregroundMark x1="25000" y1="25000" x2="25000" y2="25000"/>
                      <a14:foregroundMark x1="25000" y1="25000" x2="72917" y2="68750"/>
                      <a14:foregroundMark x1="14583" y1="75000" x2="89583" y2="77083"/>
                      <a14:foregroundMark x1="52083" y1="75000" x2="52083" y2="83333"/>
                      <a14:foregroundMark x1="68750" y1="81250" x2="68750" y2="81250"/>
                      <a14:backgroundMark x1="20833" y1="66667" x2="83333" y2="66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7790" b="7385"/>
        <a:stretch/>
      </xdr:blipFill>
      <xdr:spPr>
        <a:xfrm>
          <a:off x="20216811" y="16240127"/>
          <a:ext cx="501998" cy="646785"/>
        </a:xfrm>
        <a:prstGeom prst="rect">
          <a:avLst/>
        </a:prstGeom>
      </xdr:spPr>
    </xdr:pic>
    <xdr:clientData/>
  </xdr:oneCellAnchor>
  <xdr:twoCellAnchor editAs="oneCell">
    <xdr:from>
      <xdr:col>12</xdr:col>
      <xdr:colOff>486730</xdr:colOff>
      <xdr:row>31</xdr:row>
      <xdr:rowOff>641588</xdr:rowOff>
    </xdr:from>
    <xdr:to>
      <xdr:col>19</xdr:col>
      <xdr:colOff>317182</xdr:colOff>
      <xdr:row>36</xdr:row>
      <xdr:rowOff>292616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964855" y="19682063"/>
          <a:ext cx="7879077" cy="2175153"/>
        </a:xfrm>
        <a:prstGeom prst="rect">
          <a:avLst/>
        </a:prstGeom>
      </xdr:spPr>
    </xdr:pic>
    <xdr:clientData/>
  </xdr:twoCellAnchor>
  <xdr:twoCellAnchor editAs="oneCell">
    <xdr:from>
      <xdr:col>11</xdr:col>
      <xdr:colOff>424816</xdr:colOff>
      <xdr:row>8</xdr:row>
      <xdr:rowOff>406719</xdr:rowOff>
    </xdr:from>
    <xdr:to>
      <xdr:col>18</xdr:col>
      <xdr:colOff>1313404</xdr:colOff>
      <xdr:row>12</xdr:row>
      <xdr:rowOff>245947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760066" y="5002532"/>
          <a:ext cx="8365713" cy="2204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13"/>
  <sheetViews>
    <sheetView tabSelected="1" view="pageBreakPreview" topLeftCell="E13" zoomScale="40" zoomScaleNormal="40" zoomScaleSheetLayoutView="40" zoomScalePageLayoutView="40" workbookViewId="0">
      <selection activeCell="I32" sqref="I32"/>
    </sheetView>
  </sheetViews>
  <sheetFormatPr defaultColWidth="9" defaultRowHeight="15"/>
  <cols>
    <col min="1" max="1" width="67.7109375" style="25" customWidth="1"/>
    <col min="2" max="2" width="27.28515625" style="25" customWidth="1"/>
    <col min="3" max="3" width="19.140625" style="25" customWidth="1"/>
    <col min="4" max="4" width="8.28515625" style="25" customWidth="1"/>
    <col min="5" max="5" width="19.140625" style="25" customWidth="1"/>
    <col min="6" max="6" width="8.28515625" style="25" customWidth="1"/>
    <col min="7" max="7" width="19.140625" style="25" customWidth="1"/>
    <col min="8" max="8" width="8.28515625" style="25" customWidth="1"/>
    <col min="9" max="9" width="19.140625" style="25" customWidth="1"/>
    <col min="10" max="10" width="8.28515625" style="25" customWidth="1"/>
    <col min="11" max="11" width="19.140625" style="25" customWidth="1"/>
    <col min="12" max="12" width="8.28515625" style="25" customWidth="1"/>
    <col min="13" max="14" width="17.85546875" style="25" customWidth="1"/>
    <col min="15" max="15" width="8.7109375" style="25" customWidth="1"/>
    <col min="16" max="17" width="18.28515625" style="25" customWidth="1"/>
    <col min="18" max="19" width="19.85546875" style="25" customWidth="1"/>
    <col min="20" max="20" width="8.42578125" style="25" customWidth="1"/>
    <col min="21" max="21" width="14.7109375" style="25" customWidth="1"/>
    <col min="22" max="24" width="9" style="25"/>
    <col min="25" max="38" width="9" style="25" hidden="1" customWidth="1"/>
    <col min="39" max="39" width="0" style="25" hidden="1" customWidth="1"/>
    <col min="40" max="16384" width="9" style="25"/>
  </cols>
  <sheetData>
    <row r="1" spans="1:37" s="4" customFormat="1" ht="6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72" t="s">
        <v>1</v>
      </c>
      <c r="O1" s="172"/>
      <c r="P1" s="172"/>
      <c r="Q1" s="172"/>
      <c r="R1" s="172"/>
      <c r="S1" s="172"/>
      <c r="T1" s="3"/>
    </row>
    <row r="2" spans="1:37" s="4" customFormat="1" ht="30" customHeight="1"/>
    <row r="3" spans="1:37" s="4" customFormat="1" ht="66.75" customHeight="1">
      <c r="A3" s="5"/>
      <c r="B3" s="6"/>
      <c r="C3" s="40" t="s">
        <v>2</v>
      </c>
      <c r="D3" s="6"/>
      <c r="F3" s="6"/>
      <c r="G3" s="6"/>
      <c r="H3" s="6"/>
      <c r="I3" s="7"/>
      <c r="J3" s="8"/>
      <c r="K3" s="173"/>
      <c r="L3" s="173"/>
      <c r="M3" s="6"/>
      <c r="N3" s="6"/>
      <c r="O3" s="6"/>
      <c r="P3" s="9"/>
      <c r="Q3" s="11" t="s">
        <v>3</v>
      </c>
      <c r="R3" s="174">
        <v>46272</v>
      </c>
      <c r="S3" s="174"/>
      <c r="T3" s="7" t="s">
        <v>4</v>
      </c>
      <c r="U3" s="6"/>
    </row>
    <row r="4" spans="1:37" s="10" customFormat="1" ht="60.75" customHeight="1">
      <c r="A4" s="12" t="s">
        <v>5</v>
      </c>
      <c r="B4" s="7"/>
      <c r="C4" s="7"/>
      <c r="D4" s="7"/>
      <c r="E4" s="7"/>
      <c r="F4" s="7"/>
      <c r="G4" s="7"/>
      <c r="H4" s="7"/>
      <c r="N4" s="13"/>
      <c r="O4" s="13"/>
      <c r="P4" s="13"/>
      <c r="Q4" s="13"/>
      <c r="R4" s="13"/>
      <c r="S4" s="13"/>
      <c r="T4" s="14"/>
      <c r="U4" s="13"/>
    </row>
    <row r="5" spans="1:37" s="15" customFormat="1" ht="35.1" customHeight="1">
      <c r="A5" s="145" t="s">
        <v>6</v>
      </c>
      <c r="B5" s="154" t="s">
        <v>7</v>
      </c>
      <c r="C5" s="143" t="s">
        <v>8</v>
      </c>
      <c r="D5" s="144"/>
      <c r="E5" s="154" t="s">
        <v>9</v>
      </c>
      <c r="F5" s="154"/>
      <c r="G5" s="154" t="s">
        <v>10</v>
      </c>
      <c r="H5" s="154"/>
      <c r="I5" s="154" t="s">
        <v>9</v>
      </c>
      <c r="J5" s="155"/>
      <c r="K5" s="49"/>
      <c r="L5" s="49"/>
      <c r="N5" s="16"/>
      <c r="O5" s="16"/>
      <c r="P5" s="17"/>
    </row>
    <row r="6" spans="1:37" s="15" customFormat="1" ht="35.1" customHeight="1">
      <c r="A6" s="146"/>
      <c r="B6" s="158"/>
      <c r="C6" s="160" t="s">
        <v>11</v>
      </c>
      <c r="D6" s="181"/>
      <c r="E6" s="156" t="s">
        <v>12</v>
      </c>
      <c r="F6" s="156"/>
      <c r="G6" s="156" t="s">
        <v>12</v>
      </c>
      <c r="H6" s="156"/>
      <c r="I6" s="156" t="s">
        <v>13</v>
      </c>
      <c r="J6" s="157"/>
      <c r="K6" s="50"/>
      <c r="L6" s="50"/>
      <c r="N6" s="16"/>
      <c r="O6" s="16"/>
      <c r="P6" s="18"/>
    </row>
    <row r="7" spans="1:37" s="15" customFormat="1" ht="35.1" customHeight="1">
      <c r="A7" s="146"/>
      <c r="B7" s="158"/>
      <c r="C7" s="162"/>
      <c r="D7" s="182"/>
      <c r="E7" s="156"/>
      <c r="F7" s="156"/>
      <c r="G7" s="156"/>
      <c r="H7" s="156"/>
      <c r="I7" s="156"/>
      <c r="J7" s="157"/>
      <c r="K7" s="50"/>
      <c r="L7" s="50"/>
      <c r="N7" s="16"/>
      <c r="O7" s="16"/>
      <c r="P7" s="18"/>
    </row>
    <row r="8" spans="1:37" s="15" customFormat="1" ht="35.1" customHeight="1">
      <c r="A8" s="146"/>
      <c r="B8" s="158"/>
      <c r="C8" s="164"/>
      <c r="D8" s="183"/>
      <c r="E8" s="156"/>
      <c r="F8" s="156"/>
      <c r="G8" s="156"/>
      <c r="H8" s="156"/>
      <c r="I8" s="156"/>
      <c r="J8" s="157"/>
      <c r="K8" s="50"/>
      <c r="L8" s="50"/>
      <c r="N8" s="16"/>
      <c r="O8" s="16"/>
      <c r="P8" s="19"/>
    </row>
    <row r="9" spans="1:37" s="20" customFormat="1" ht="35.1" customHeight="1">
      <c r="A9" s="147"/>
      <c r="B9" s="159"/>
      <c r="C9" s="42"/>
      <c r="D9" s="42"/>
      <c r="E9" s="42"/>
      <c r="F9" s="42"/>
      <c r="G9" s="149" t="s">
        <v>14</v>
      </c>
      <c r="H9" s="149"/>
      <c r="I9" s="149" t="s">
        <v>15</v>
      </c>
      <c r="J9" s="150"/>
      <c r="K9" s="51"/>
      <c r="L9" s="51"/>
      <c r="N9" s="16"/>
      <c r="O9" s="16"/>
      <c r="AG9" s="74" t="s">
        <v>10</v>
      </c>
      <c r="AI9" s="15" t="s">
        <v>16</v>
      </c>
      <c r="AJ9" s="15"/>
      <c r="AK9" s="20" t="s">
        <v>17</v>
      </c>
    </row>
    <row r="10" spans="1:37" s="15" customFormat="1" ht="51" customHeight="1">
      <c r="A10" s="110" t="s">
        <v>18</v>
      </c>
      <c r="B10" s="32" t="s">
        <v>19</v>
      </c>
      <c r="C10" s="88">
        <v>46274</v>
      </c>
      <c r="D10" s="31" t="str">
        <f>TEXT(C10,"aaa")</f>
        <v>水</v>
      </c>
      <c r="E10" s="94">
        <v>46277</v>
      </c>
      <c r="F10" s="96" t="str">
        <f>TEXT(E10,"aaa")</f>
        <v>土</v>
      </c>
      <c r="G10" s="84">
        <v>46278</v>
      </c>
      <c r="H10" s="92" t="str">
        <f>TEXT(G10,"aaa")</f>
        <v>日</v>
      </c>
      <c r="I10" s="93">
        <v>46289</v>
      </c>
      <c r="J10" s="101" t="str">
        <f>TEXT(I10,"aaa")</f>
        <v>木</v>
      </c>
      <c r="M10" s="21"/>
      <c r="N10" s="17"/>
      <c r="Z10" s="83"/>
      <c r="AA10" s="83"/>
      <c r="AG10" s="80"/>
      <c r="AI10" s="83"/>
    </row>
    <row r="11" spans="1:37" s="15" customFormat="1" ht="51" customHeight="1">
      <c r="A11" s="109" t="s">
        <v>20</v>
      </c>
      <c r="B11" s="87" t="s">
        <v>21</v>
      </c>
      <c r="C11" s="32">
        <v>46281</v>
      </c>
      <c r="D11" s="90" t="str">
        <f>TEXT(C11,"aaa")</f>
        <v>水</v>
      </c>
      <c r="E11" s="94">
        <v>46284</v>
      </c>
      <c r="F11" s="91" t="str">
        <f>TEXT(E11,"aaa")</f>
        <v>土</v>
      </c>
      <c r="G11" s="98">
        <v>46285</v>
      </c>
      <c r="H11" s="92" t="str">
        <f>TEXT(G11,"aaa")</f>
        <v>日</v>
      </c>
      <c r="I11" s="86">
        <v>46296</v>
      </c>
      <c r="J11" s="111" t="str">
        <f>TEXT(I11,"aaa")</f>
        <v>木</v>
      </c>
      <c r="M11" s="21"/>
      <c r="N11" s="17"/>
      <c r="Z11" s="83"/>
      <c r="AA11" s="83"/>
      <c r="AG11" s="80"/>
      <c r="AI11" s="83"/>
    </row>
    <row r="12" spans="1:37" s="15" customFormat="1" ht="51" customHeight="1">
      <c r="A12" s="103" t="s">
        <v>22</v>
      </c>
      <c r="B12" s="118"/>
      <c r="C12" s="85"/>
      <c r="D12" s="119"/>
      <c r="E12" s="97"/>
      <c r="F12" s="119"/>
      <c r="G12" s="97"/>
      <c r="H12" s="115"/>
      <c r="I12" s="116"/>
      <c r="J12" s="104"/>
      <c r="M12" s="21"/>
      <c r="N12" s="17"/>
      <c r="Z12" s="83"/>
      <c r="AA12" s="83"/>
      <c r="AG12" s="80"/>
      <c r="AI12" s="83"/>
    </row>
    <row r="13" spans="1:37" s="15" customFormat="1" ht="51" customHeight="1">
      <c r="A13" s="109" t="s">
        <v>23</v>
      </c>
      <c r="B13" s="94" t="s">
        <v>24</v>
      </c>
      <c r="C13" s="112">
        <v>46295</v>
      </c>
      <c r="D13" s="95" t="str">
        <f>TEXT(C13,"aaa")</f>
        <v>水</v>
      </c>
      <c r="E13" s="94">
        <v>46298</v>
      </c>
      <c r="F13" s="90" t="str">
        <f>TEXT(E13,"aaa")</f>
        <v>土</v>
      </c>
      <c r="G13" s="94">
        <v>46299</v>
      </c>
      <c r="H13" s="90" t="str">
        <f>TEXT(G13,"aaa")</f>
        <v>日</v>
      </c>
      <c r="I13" s="94">
        <v>46310</v>
      </c>
      <c r="J13" s="120" t="str">
        <f>TEXT(I13,"aaa")</f>
        <v>木</v>
      </c>
      <c r="M13" s="21"/>
      <c r="N13" s="17"/>
      <c r="Z13" s="83"/>
      <c r="AA13" s="83"/>
      <c r="AG13" s="80"/>
      <c r="AI13" s="83"/>
    </row>
    <row r="14" spans="1:37" s="15" customFormat="1" ht="51" customHeight="1">
      <c r="A14" s="102" t="s">
        <v>25</v>
      </c>
      <c r="B14" s="89" t="s">
        <v>26</v>
      </c>
      <c r="C14" s="94">
        <v>46302</v>
      </c>
      <c r="D14" s="90" t="str">
        <f t="shared" ref="D14:D17" si="0">TEXT(C14,"aaa")</f>
        <v>水</v>
      </c>
      <c r="E14" s="94">
        <v>46305</v>
      </c>
      <c r="F14" s="114" t="str">
        <f t="shared" ref="F14:F17" si="1">TEXT(E14,"aaa")</f>
        <v>土</v>
      </c>
      <c r="G14" s="94">
        <v>46306</v>
      </c>
      <c r="H14" s="114" t="str">
        <f t="shared" ref="H14:H17" si="2">TEXT(G14,"aaa")</f>
        <v>日</v>
      </c>
      <c r="I14" s="94">
        <v>46317</v>
      </c>
      <c r="J14" s="121" t="str">
        <f t="shared" ref="J14:J17" si="3">TEXT(I14,"aaa")</f>
        <v>木</v>
      </c>
      <c r="M14" s="21"/>
      <c r="N14" s="17"/>
      <c r="Z14" s="83"/>
      <c r="AA14" s="83"/>
      <c r="AG14" s="80"/>
      <c r="AI14" s="83"/>
    </row>
    <row r="15" spans="1:37" s="15" customFormat="1" ht="51" customHeight="1">
      <c r="A15" s="102" t="s">
        <v>18</v>
      </c>
      <c r="B15" s="113" t="s">
        <v>27</v>
      </c>
      <c r="C15" s="89">
        <v>46309</v>
      </c>
      <c r="D15" s="114" t="str">
        <f t="shared" si="0"/>
        <v>水</v>
      </c>
      <c r="E15" s="94">
        <v>46312</v>
      </c>
      <c r="F15" s="114" t="str">
        <f t="shared" si="1"/>
        <v>土</v>
      </c>
      <c r="G15" s="89">
        <v>46313</v>
      </c>
      <c r="H15" s="117" t="str">
        <f t="shared" si="2"/>
        <v>日</v>
      </c>
      <c r="I15" s="89">
        <v>46324</v>
      </c>
      <c r="J15" s="121" t="str">
        <f t="shared" si="3"/>
        <v>木</v>
      </c>
      <c r="M15" s="21"/>
      <c r="N15" s="17"/>
      <c r="Z15" s="83"/>
      <c r="AA15" s="83"/>
      <c r="AG15" s="80"/>
      <c r="AI15" s="83"/>
    </row>
    <row r="16" spans="1:37" s="15" customFormat="1" ht="51" customHeight="1">
      <c r="A16" s="122" t="s">
        <v>28</v>
      </c>
      <c r="B16" s="113" t="s">
        <v>29</v>
      </c>
      <c r="C16" s="112">
        <v>46316</v>
      </c>
      <c r="D16" s="114" t="str">
        <f t="shared" si="0"/>
        <v>水</v>
      </c>
      <c r="E16" s="94">
        <v>46319</v>
      </c>
      <c r="F16" s="114" t="str">
        <f t="shared" si="1"/>
        <v>土</v>
      </c>
      <c r="G16" s="112">
        <v>46320</v>
      </c>
      <c r="H16" s="90" t="str">
        <f t="shared" si="2"/>
        <v>日</v>
      </c>
      <c r="I16" s="112">
        <v>46331</v>
      </c>
      <c r="J16" s="121" t="str">
        <f t="shared" si="3"/>
        <v>木</v>
      </c>
      <c r="M16" s="21"/>
      <c r="N16" s="17"/>
      <c r="Z16" s="83"/>
      <c r="AA16" s="83"/>
      <c r="AG16" s="80"/>
      <c r="AI16" s="83"/>
    </row>
    <row r="17" spans="1:35" s="15" customFormat="1" ht="51" customHeight="1">
      <c r="A17" s="105" t="s">
        <v>30</v>
      </c>
      <c r="B17" s="107" t="s">
        <v>31</v>
      </c>
      <c r="C17" s="106">
        <v>46323</v>
      </c>
      <c r="D17" s="123" t="str">
        <f t="shared" si="0"/>
        <v>水</v>
      </c>
      <c r="E17" s="106">
        <v>46326</v>
      </c>
      <c r="F17" s="123" t="str">
        <f t="shared" si="1"/>
        <v>土</v>
      </c>
      <c r="G17" s="106">
        <v>46327</v>
      </c>
      <c r="H17" s="123" t="str">
        <f t="shared" si="2"/>
        <v>日</v>
      </c>
      <c r="I17" s="108">
        <v>46338</v>
      </c>
      <c r="J17" s="124" t="str">
        <f t="shared" si="3"/>
        <v>木</v>
      </c>
      <c r="M17" s="21"/>
      <c r="N17" s="17"/>
      <c r="Z17" s="83"/>
      <c r="AA17" s="83"/>
      <c r="AG17" s="80"/>
      <c r="AI17" s="83"/>
    </row>
    <row r="18" spans="1:35" s="15" customFormat="1" ht="51" customHeight="1">
      <c r="A18" s="72"/>
      <c r="B18" s="32"/>
      <c r="C18" s="32"/>
      <c r="D18" s="31"/>
      <c r="E18" s="32"/>
      <c r="F18" s="31"/>
      <c r="G18" s="32"/>
      <c r="H18" s="31"/>
      <c r="I18" s="32"/>
      <c r="J18" s="31"/>
      <c r="M18" s="21"/>
      <c r="N18" s="17"/>
      <c r="AG18" s="80"/>
    </row>
    <row r="19" spans="1:35" s="15" customFormat="1" ht="51" customHeight="1">
      <c r="A19" s="72"/>
      <c r="B19" s="32"/>
      <c r="C19" s="32"/>
      <c r="D19" s="31"/>
      <c r="E19" s="32"/>
      <c r="F19" s="31"/>
      <c r="G19" s="32"/>
      <c r="H19" s="31"/>
      <c r="I19" s="32"/>
      <c r="J19" s="31"/>
      <c r="M19" s="21"/>
      <c r="N19" s="17"/>
      <c r="AG19" s="80"/>
    </row>
    <row r="20" spans="1:35" s="15" customFormat="1" ht="51" customHeight="1">
      <c r="A20" s="72"/>
      <c r="B20" s="32"/>
      <c r="C20" s="32"/>
      <c r="D20" s="31"/>
      <c r="E20" s="32"/>
      <c r="F20" s="31"/>
      <c r="G20" s="32"/>
      <c r="H20" s="31"/>
      <c r="I20" s="32"/>
      <c r="J20" s="31"/>
      <c r="M20" s="21"/>
      <c r="N20" s="17"/>
      <c r="AG20" s="80"/>
    </row>
    <row r="21" spans="1:35" s="15" customFormat="1" ht="51" customHeight="1">
      <c r="A21" s="24" t="s">
        <v>32</v>
      </c>
      <c r="M21" s="21"/>
      <c r="N21" s="17"/>
    </row>
    <row r="22" spans="1:35" s="15" customFormat="1" ht="51" customHeight="1">
      <c r="A22" s="23" t="s">
        <v>33</v>
      </c>
      <c r="B22" s="175" t="s">
        <v>34</v>
      </c>
      <c r="C22" s="176"/>
      <c r="D22" s="177"/>
      <c r="E22" s="175" t="s">
        <v>35</v>
      </c>
      <c r="F22" s="176"/>
      <c r="G22" s="176"/>
      <c r="H22" s="176"/>
      <c r="I22" s="176"/>
      <c r="J22" s="176"/>
      <c r="K22" s="176"/>
      <c r="L22" s="177"/>
      <c r="M22" s="21"/>
      <c r="N22" s="17"/>
    </row>
    <row r="23" spans="1:35" s="15" customFormat="1" ht="51" customHeight="1">
      <c r="A23" s="148" t="s">
        <v>36</v>
      </c>
      <c r="B23" s="178" t="s">
        <v>37</v>
      </c>
      <c r="C23" s="179"/>
      <c r="D23" s="180"/>
      <c r="E23" s="64" t="s">
        <v>38</v>
      </c>
      <c r="F23" s="65"/>
      <c r="G23" s="58"/>
      <c r="H23" s="66"/>
      <c r="I23" s="67"/>
      <c r="J23" s="58"/>
      <c r="K23" s="68" t="s">
        <v>39</v>
      </c>
      <c r="L23" s="69"/>
      <c r="M23" s="21"/>
      <c r="N23" s="17"/>
    </row>
    <row r="24" spans="1:35" s="15" customFormat="1" ht="51" customHeight="1">
      <c r="A24" s="136"/>
      <c r="B24" s="140"/>
      <c r="C24" s="141"/>
      <c r="D24" s="142"/>
      <c r="E24" s="53" t="s">
        <v>40</v>
      </c>
      <c r="F24" s="60"/>
      <c r="G24" s="61"/>
      <c r="H24" s="56"/>
      <c r="I24" s="62"/>
      <c r="J24" s="70"/>
      <c r="K24" s="58"/>
      <c r="L24" s="71"/>
      <c r="M24" s="21"/>
      <c r="N24" s="17"/>
    </row>
    <row r="25" spans="1:35" s="15" customFormat="1" ht="51" customHeight="1">
      <c r="A25" s="48"/>
      <c r="B25" s="44"/>
      <c r="C25" s="44"/>
      <c r="D25" s="44"/>
      <c r="E25" s="35"/>
      <c r="F25" s="44"/>
      <c r="G25" s="45"/>
      <c r="H25" s="43"/>
      <c r="I25" s="46"/>
      <c r="K25" s="47"/>
      <c r="L25" s="47"/>
      <c r="M25" s="21"/>
      <c r="N25" s="17"/>
    </row>
    <row r="26" spans="1:35" s="15" customFormat="1" ht="51" customHeight="1">
      <c r="M26" s="21"/>
      <c r="N26" s="17"/>
    </row>
    <row r="27" spans="1:35" s="15" customFormat="1" ht="58.5" customHeight="1"/>
    <row r="28" spans="1:35" s="4" customFormat="1" ht="58.5" customHeight="1">
      <c r="N28" s="15"/>
      <c r="O28" s="22"/>
      <c r="T28" s="20"/>
      <c r="U28" s="20"/>
    </row>
    <row r="29" spans="1:35" s="4" customFormat="1" ht="69.75" customHeight="1">
      <c r="A29" s="1" t="s">
        <v>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72" t="s">
        <v>1</v>
      </c>
      <c r="O29" s="172"/>
      <c r="P29" s="172"/>
      <c r="Q29" s="172"/>
      <c r="R29" s="172"/>
      <c r="S29" s="172"/>
      <c r="T29" s="3"/>
    </row>
    <row r="30" spans="1:35" s="4" customFormat="1" ht="30" customHeight="1"/>
    <row r="31" spans="1:35" s="4" customFormat="1" ht="66.75" customHeight="1">
      <c r="A31" s="5"/>
      <c r="B31" s="6"/>
      <c r="C31" s="40" t="s">
        <v>41</v>
      </c>
      <c r="D31" s="6"/>
      <c r="E31" s="6"/>
      <c r="F31" s="6"/>
      <c r="G31" s="6"/>
      <c r="H31" s="6"/>
      <c r="I31" s="7"/>
      <c r="J31" s="8"/>
      <c r="K31" s="173"/>
      <c r="L31" s="173"/>
      <c r="M31" s="6"/>
      <c r="N31" s="6"/>
      <c r="O31" s="6"/>
      <c r="P31" s="9"/>
      <c r="Q31" s="11" t="s">
        <v>3</v>
      </c>
      <c r="R31" s="174">
        <f>R3</f>
        <v>46272</v>
      </c>
      <c r="S31" s="174"/>
      <c r="T31" s="7" t="s">
        <v>4</v>
      </c>
      <c r="U31" s="6"/>
    </row>
    <row r="32" spans="1:35" s="10" customFormat="1" ht="60.75" customHeight="1">
      <c r="A32" s="12" t="s">
        <v>42</v>
      </c>
      <c r="B32" s="7"/>
      <c r="C32" s="7"/>
      <c r="D32" s="7"/>
      <c r="E32" s="7"/>
      <c r="F32" s="7"/>
      <c r="G32" s="7"/>
      <c r="H32" s="7"/>
      <c r="N32" s="13"/>
      <c r="O32" s="13"/>
      <c r="P32" s="13"/>
      <c r="Q32" s="13"/>
      <c r="R32" s="13"/>
      <c r="S32" s="13"/>
      <c r="T32" s="14"/>
      <c r="U32" s="13"/>
    </row>
    <row r="33" spans="1:37" s="15" customFormat="1" ht="35.1" customHeight="1">
      <c r="A33" s="145" t="s">
        <v>6</v>
      </c>
      <c r="B33" s="154" t="s">
        <v>7</v>
      </c>
      <c r="C33" s="143" t="s">
        <v>8</v>
      </c>
      <c r="D33" s="144"/>
      <c r="E33" s="143" t="s">
        <v>9</v>
      </c>
      <c r="F33" s="144"/>
      <c r="G33" s="143" t="s">
        <v>10</v>
      </c>
      <c r="H33" s="144"/>
      <c r="I33" s="154" t="s">
        <v>43</v>
      </c>
      <c r="J33" s="155"/>
      <c r="N33" s="16"/>
      <c r="O33" s="16"/>
      <c r="P33" s="17"/>
    </row>
    <row r="34" spans="1:37" s="15" customFormat="1" ht="35.1" customHeight="1">
      <c r="A34" s="146"/>
      <c r="B34" s="158"/>
      <c r="C34" s="160" t="s">
        <v>44</v>
      </c>
      <c r="D34" s="161"/>
      <c r="E34" s="166" t="s">
        <v>45</v>
      </c>
      <c r="F34" s="167"/>
      <c r="G34" s="166" t="s">
        <v>45</v>
      </c>
      <c r="H34" s="167"/>
      <c r="I34" s="156" t="s">
        <v>13</v>
      </c>
      <c r="J34" s="157"/>
      <c r="N34" s="16"/>
      <c r="O34" s="16"/>
      <c r="P34" s="18"/>
    </row>
    <row r="35" spans="1:37" s="15" customFormat="1" ht="35.1" customHeight="1">
      <c r="A35" s="146"/>
      <c r="B35" s="158"/>
      <c r="C35" s="162"/>
      <c r="D35" s="163"/>
      <c r="E35" s="168"/>
      <c r="F35" s="169"/>
      <c r="G35" s="168"/>
      <c r="H35" s="169"/>
      <c r="I35" s="156"/>
      <c r="J35" s="157"/>
      <c r="N35" s="16"/>
      <c r="O35" s="16"/>
      <c r="P35" s="18"/>
    </row>
    <row r="36" spans="1:37" s="15" customFormat="1" ht="35.1" customHeight="1">
      <c r="A36" s="146"/>
      <c r="B36" s="158"/>
      <c r="C36" s="164"/>
      <c r="D36" s="165"/>
      <c r="E36" s="170"/>
      <c r="F36" s="171"/>
      <c r="G36" s="170"/>
      <c r="H36" s="171"/>
      <c r="I36" s="156"/>
      <c r="J36" s="157"/>
      <c r="N36" s="16"/>
      <c r="O36" s="16"/>
      <c r="P36" s="19"/>
    </row>
    <row r="37" spans="1:37" s="20" customFormat="1" ht="35.1" customHeight="1">
      <c r="A37" s="147"/>
      <c r="B37" s="159"/>
      <c r="C37" s="42"/>
      <c r="D37" s="42"/>
      <c r="E37" s="42"/>
      <c r="F37" s="42"/>
      <c r="G37" s="41" t="s">
        <v>14</v>
      </c>
      <c r="H37" s="41"/>
      <c r="I37" s="149" t="s">
        <v>46</v>
      </c>
      <c r="J37" s="150"/>
      <c r="N37" s="16"/>
      <c r="O37" s="16"/>
      <c r="AG37" s="74" t="s">
        <v>10</v>
      </c>
      <c r="AI37" s="15" t="s">
        <v>16</v>
      </c>
      <c r="AJ37" s="15"/>
      <c r="AK37" s="20" t="s">
        <v>17</v>
      </c>
    </row>
    <row r="38" spans="1:37" s="34" customFormat="1" ht="51" customHeight="1">
      <c r="A38" s="99" t="s">
        <v>47</v>
      </c>
      <c r="B38" s="78" t="s">
        <v>19</v>
      </c>
      <c r="C38" s="78">
        <v>46274</v>
      </c>
      <c r="D38" s="79" t="str">
        <f>TEXT(C38,"aaa")</f>
        <v>水</v>
      </c>
      <c r="E38" s="78">
        <v>46277</v>
      </c>
      <c r="F38" s="79" t="str">
        <f>TEXT(E38,"aaa")</f>
        <v>土</v>
      </c>
      <c r="G38" s="78">
        <v>46278</v>
      </c>
      <c r="H38" s="79" t="str">
        <f>TEXT(G38,"aaa")</f>
        <v>日</v>
      </c>
      <c r="I38" s="78">
        <v>46289</v>
      </c>
      <c r="J38" s="100" t="str">
        <f>TEXT(I38,"aaa")</f>
        <v>木</v>
      </c>
      <c r="M38" s="33"/>
      <c r="N38" s="17"/>
      <c r="Z38" s="75" t="s">
        <v>48</v>
      </c>
      <c r="AA38" s="76" t="s">
        <v>49</v>
      </c>
      <c r="AD38" s="39"/>
      <c r="AE38" s="39"/>
      <c r="AF38" s="39"/>
      <c r="AG38" s="77" t="s">
        <v>50</v>
      </c>
      <c r="AI38" s="75" t="s">
        <v>48</v>
      </c>
      <c r="AK38" s="15" t="str">
        <f t="shared" ref="AK38:AK45" si="4">IF(Z38=AI38,Z38,"※"&amp;Z38)</f>
        <v>ATHENS BRIDGE</v>
      </c>
    </row>
    <row r="39" spans="1:37" s="34" customFormat="1" ht="51" customHeight="1">
      <c r="A39" s="99" t="s">
        <v>20</v>
      </c>
      <c r="B39" s="78" t="s">
        <v>21</v>
      </c>
      <c r="C39" s="78">
        <v>46281</v>
      </c>
      <c r="D39" s="79" t="str">
        <f t="shared" ref="D39:D45" si="5">TEXT(C39,"aaa")</f>
        <v>水</v>
      </c>
      <c r="E39" s="78">
        <v>46284</v>
      </c>
      <c r="F39" s="79" t="str">
        <f t="shared" ref="F39:F45" si="6">TEXT(E39,"aaa")</f>
        <v>土</v>
      </c>
      <c r="G39" s="78">
        <v>46285</v>
      </c>
      <c r="H39" s="79" t="str">
        <f t="shared" ref="H39:H45" si="7">TEXT(G39,"aaa")</f>
        <v>日</v>
      </c>
      <c r="I39" s="78">
        <v>46296</v>
      </c>
      <c r="J39" s="100" t="str">
        <f t="shared" ref="J39:J45" si="8">TEXT(I39,"aaa")</f>
        <v>木</v>
      </c>
      <c r="M39" s="33"/>
      <c r="N39" s="17"/>
      <c r="Z39" s="75"/>
      <c r="AA39" s="76"/>
      <c r="AD39" s="39"/>
      <c r="AE39" s="39"/>
      <c r="AF39" s="39"/>
      <c r="AG39" s="77"/>
      <c r="AI39" s="75"/>
      <c r="AK39" s="15"/>
    </row>
    <row r="40" spans="1:37" s="34" customFormat="1" ht="51" customHeight="1">
      <c r="A40" s="129" t="s">
        <v>51</v>
      </c>
      <c r="B40" s="130"/>
      <c r="C40" s="131"/>
      <c r="D40" s="132"/>
      <c r="E40" s="130"/>
      <c r="F40" s="132"/>
      <c r="G40" s="130"/>
      <c r="H40" s="132"/>
      <c r="I40" s="133" t="s">
        <v>52</v>
      </c>
      <c r="J40" s="134" t="str">
        <f t="shared" si="8"/>
        <v/>
      </c>
      <c r="M40" s="33"/>
      <c r="N40" s="17"/>
      <c r="Z40" s="75"/>
      <c r="AA40" s="76"/>
      <c r="AD40" s="39"/>
      <c r="AE40" s="39"/>
      <c r="AF40" s="39"/>
      <c r="AG40" s="77"/>
      <c r="AI40" s="75"/>
      <c r="AK40" s="15"/>
    </row>
    <row r="41" spans="1:37" s="34" customFormat="1" ht="51" customHeight="1">
      <c r="A41" s="99" t="s">
        <v>23</v>
      </c>
      <c r="B41" s="78" t="s">
        <v>24</v>
      </c>
      <c r="C41" s="78">
        <v>46295</v>
      </c>
      <c r="D41" s="79" t="str">
        <f t="shared" si="5"/>
        <v>水</v>
      </c>
      <c r="E41" s="78">
        <v>46298</v>
      </c>
      <c r="F41" s="79" t="str">
        <f t="shared" si="6"/>
        <v>土</v>
      </c>
      <c r="G41" s="78">
        <v>46299</v>
      </c>
      <c r="H41" s="79" t="str">
        <f t="shared" si="7"/>
        <v>日</v>
      </c>
      <c r="I41" s="78">
        <v>46310</v>
      </c>
      <c r="J41" s="100" t="str">
        <f>TEXT(I41,"aaa")</f>
        <v>木</v>
      </c>
      <c r="M41" s="33"/>
      <c r="N41" s="17"/>
      <c r="Z41" s="75"/>
      <c r="AA41" s="76"/>
      <c r="AD41" s="39"/>
      <c r="AE41" s="39"/>
      <c r="AF41" s="39"/>
      <c r="AG41" s="77"/>
      <c r="AI41" s="75"/>
      <c r="AK41" s="15"/>
    </row>
    <row r="42" spans="1:37" s="34" customFormat="1" ht="51" customHeight="1">
      <c r="A42" s="99" t="s">
        <v>53</v>
      </c>
      <c r="B42" s="78" t="s">
        <v>26</v>
      </c>
      <c r="C42" s="78">
        <v>46302</v>
      </c>
      <c r="D42" s="79" t="str">
        <f t="shared" si="5"/>
        <v>水</v>
      </c>
      <c r="E42" s="78">
        <v>46305</v>
      </c>
      <c r="F42" s="79" t="str">
        <f t="shared" si="6"/>
        <v>土</v>
      </c>
      <c r="G42" s="78">
        <v>46306</v>
      </c>
      <c r="H42" s="79" t="str">
        <f t="shared" si="7"/>
        <v>日</v>
      </c>
      <c r="I42" s="78">
        <v>46317</v>
      </c>
      <c r="J42" s="100" t="str">
        <f>TEXT(I42,"aaa")</f>
        <v>木</v>
      </c>
      <c r="M42" s="33"/>
      <c r="N42" s="17"/>
      <c r="Z42" s="75"/>
      <c r="AA42" s="76"/>
      <c r="AD42" s="39"/>
      <c r="AE42" s="39"/>
      <c r="AF42" s="39"/>
      <c r="AG42" s="77"/>
      <c r="AI42" s="75"/>
      <c r="AK42" s="15"/>
    </row>
    <row r="43" spans="1:37" s="34" customFormat="1" ht="51" customHeight="1">
      <c r="A43" s="99" t="s">
        <v>47</v>
      </c>
      <c r="B43" s="78" t="s">
        <v>27</v>
      </c>
      <c r="C43" s="78">
        <v>46309</v>
      </c>
      <c r="D43" s="79" t="str">
        <f>TEXT(C43,"aaa")</f>
        <v>水</v>
      </c>
      <c r="E43" s="78">
        <v>46312</v>
      </c>
      <c r="F43" s="79" t="str">
        <f t="shared" si="6"/>
        <v>土</v>
      </c>
      <c r="G43" s="78">
        <v>46313</v>
      </c>
      <c r="H43" s="79" t="str">
        <f t="shared" si="7"/>
        <v>日</v>
      </c>
      <c r="I43" s="78">
        <v>46324</v>
      </c>
      <c r="J43" s="100" t="str">
        <f>TEXT(I43,"aaa")</f>
        <v>木</v>
      </c>
      <c r="M43" s="33"/>
      <c r="N43" s="17"/>
      <c r="Z43" s="75"/>
      <c r="AA43" s="76"/>
      <c r="AD43" s="39"/>
      <c r="AE43" s="39"/>
      <c r="AF43" s="39"/>
      <c r="AG43" s="77"/>
      <c r="AI43" s="75"/>
      <c r="AK43" s="15"/>
    </row>
    <row r="44" spans="1:37" s="34" customFormat="1" ht="51" customHeight="1">
      <c r="A44" s="99" t="s">
        <v>28</v>
      </c>
      <c r="B44" s="78" t="s">
        <v>29</v>
      </c>
      <c r="C44" s="78">
        <v>46316</v>
      </c>
      <c r="D44" s="79" t="str">
        <f>TEXT(C44,"aaa")</f>
        <v>水</v>
      </c>
      <c r="E44" s="78">
        <v>46319</v>
      </c>
      <c r="F44" s="79" t="str">
        <f t="shared" si="6"/>
        <v>土</v>
      </c>
      <c r="G44" s="78">
        <v>46320</v>
      </c>
      <c r="H44" s="79" t="str">
        <f t="shared" si="7"/>
        <v>日</v>
      </c>
      <c r="I44" s="78">
        <v>46331</v>
      </c>
      <c r="J44" s="100" t="str">
        <f>TEXT(I44,"aaa")</f>
        <v>木</v>
      </c>
      <c r="M44" s="33"/>
      <c r="N44" s="17"/>
      <c r="Z44" s="75" t="s">
        <v>54</v>
      </c>
      <c r="AA44" s="76" t="s">
        <v>55</v>
      </c>
      <c r="AD44" s="39"/>
      <c r="AE44" s="39"/>
      <c r="AF44" s="39"/>
      <c r="AG44" s="77" t="s">
        <v>56</v>
      </c>
      <c r="AI44" s="75" t="s">
        <v>54</v>
      </c>
      <c r="AK44" s="15" t="str">
        <f t="shared" si="4"/>
        <v>NYK DAEDALUS</v>
      </c>
    </row>
    <row r="45" spans="1:37" s="15" customFormat="1" ht="51" customHeight="1">
      <c r="A45" s="125" t="s">
        <v>30</v>
      </c>
      <c r="B45" s="126" t="s">
        <v>31</v>
      </c>
      <c r="C45" s="126">
        <v>46323</v>
      </c>
      <c r="D45" s="127" t="str">
        <f>TEXT(C45,"aaa")</f>
        <v>水</v>
      </c>
      <c r="E45" s="126">
        <v>46326</v>
      </c>
      <c r="F45" s="127" t="str">
        <f t="shared" si="6"/>
        <v>土</v>
      </c>
      <c r="G45" s="126">
        <v>46327</v>
      </c>
      <c r="H45" s="127" t="str">
        <f t="shared" si="7"/>
        <v>日</v>
      </c>
      <c r="I45" s="126">
        <v>46338</v>
      </c>
      <c r="J45" s="128" t="str">
        <f>TEXT(I45,"aaa")</f>
        <v>木</v>
      </c>
      <c r="K45" s="32"/>
      <c r="L45" s="31"/>
      <c r="M45" s="33"/>
      <c r="N45" s="17"/>
      <c r="O45" s="34"/>
      <c r="P45" s="34"/>
      <c r="Q45" s="34"/>
      <c r="R45" s="34"/>
      <c r="S45" s="34"/>
      <c r="T45" s="34"/>
      <c r="Z45" s="81" t="s">
        <v>57</v>
      </c>
      <c r="AA45" s="81" t="s">
        <v>55</v>
      </c>
      <c r="AG45" s="82" t="s">
        <v>58</v>
      </c>
      <c r="AI45" s="81" t="s">
        <v>57</v>
      </c>
      <c r="AK45" s="15" t="str">
        <f t="shared" si="4"/>
        <v>MOL ENDOWMENT</v>
      </c>
    </row>
    <row r="46" spans="1:37" s="15" customFormat="1" ht="51" customHeight="1">
      <c r="A46" s="72"/>
      <c r="B46" s="32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3"/>
      <c r="N46" s="17"/>
      <c r="O46" s="34"/>
      <c r="P46" s="34"/>
      <c r="Q46" s="34"/>
      <c r="R46" s="34"/>
      <c r="S46" s="34"/>
      <c r="T46" s="34"/>
    </row>
    <row r="47" spans="1:37" s="15" customFormat="1" ht="51" customHeight="1">
      <c r="A47" s="72"/>
      <c r="B47" s="32"/>
      <c r="C47" s="32"/>
      <c r="D47" s="31"/>
      <c r="E47" s="32"/>
      <c r="F47" s="31"/>
      <c r="G47" s="32"/>
      <c r="H47" s="31"/>
      <c r="I47" s="32"/>
      <c r="J47" s="31"/>
      <c r="K47" s="32"/>
      <c r="L47" s="31"/>
      <c r="M47" s="33"/>
      <c r="N47" s="17"/>
      <c r="O47" s="34"/>
      <c r="P47" s="34"/>
      <c r="Q47" s="34"/>
      <c r="R47" s="34"/>
      <c r="S47" s="34"/>
      <c r="T47" s="34"/>
    </row>
    <row r="48" spans="1:37" s="15" customFormat="1" ht="51" customHeight="1">
      <c r="A48" s="24"/>
      <c r="B48" s="31"/>
      <c r="C48" s="32"/>
      <c r="D48" s="32"/>
      <c r="E48" s="32"/>
      <c r="F48" s="31"/>
      <c r="G48" s="32"/>
      <c r="H48" s="31"/>
      <c r="I48" s="32"/>
      <c r="J48" s="31"/>
      <c r="K48" s="32"/>
      <c r="L48" s="31"/>
      <c r="M48" s="33"/>
      <c r="N48" s="17"/>
      <c r="O48" s="34"/>
      <c r="P48" s="34"/>
      <c r="Q48" s="34"/>
      <c r="R48" s="34"/>
      <c r="S48" s="34"/>
      <c r="T48" s="34"/>
    </row>
    <row r="49" spans="1:37" s="15" customFormat="1" ht="51" customHeight="1">
      <c r="A49" s="24" t="s">
        <v>32</v>
      </c>
      <c r="B49" s="36"/>
      <c r="C49" s="37"/>
      <c r="D49" s="36"/>
      <c r="E49" s="36"/>
      <c r="F49" s="36"/>
      <c r="G49" s="38"/>
      <c r="H49" s="36"/>
      <c r="I49" s="38"/>
      <c r="J49" s="36"/>
      <c r="K49" s="38"/>
      <c r="L49" s="36"/>
      <c r="M49" s="33"/>
      <c r="N49" s="17"/>
      <c r="O49" s="34"/>
      <c r="P49" s="34"/>
      <c r="Q49" s="34"/>
      <c r="R49" s="34"/>
      <c r="S49" s="34"/>
      <c r="T49" s="34"/>
    </row>
    <row r="50" spans="1:37" s="15" customFormat="1" ht="51" customHeight="1" thickBot="1">
      <c r="A50" s="52" t="s">
        <v>33</v>
      </c>
      <c r="B50" s="151" t="s">
        <v>34</v>
      </c>
      <c r="C50" s="152"/>
      <c r="D50" s="153"/>
      <c r="E50" s="151" t="s">
        <v>35</v>
      </c>
      <c r="F50" s="152"/>
      <c r="G50" s="152"/>
      <c r="H50" s="152"/>
      <c r="I50" s="152"/>
      <c r="J50" s="152"/>
      <c r="K50" s="152"/>
      <c r="L50" s="153"/>
      <c r="M50" s="21"/>
      <c r="N50" s="17"/>
    </row>
    <row r="51" spans="1:37" s="15" customFormat="1" ht="51" customHeight="1" thickTop="1">
      <c r="A51" s="135" t="s">
        <v>59</v>
      </c>
      <c r="B51" s="137" t="s">
        <v>60</v>
      </c>
      <c r="C51" s="138"/>
      <c r="D51" s="139"/>
      <c r="E51" s="53" t="s">
        <v>61</v>
      </c>
      <c r="F51" s="54"/>
      <c r="G51" s="55"/>
      <c r="H51" s="56"/>
      <c r="I51" s="57"/>
      <c r="J51" s="58"/>
      <c r="K51" s="59" t="s">
        <v>62</v>
      </c>
      <c r="L51" s="73"/>
      <c r="M51" s="21"/>
      <c r="N51" s="17"/>
    </row>
    <row r="52" spans="1:37" s="15" customFormat="1" ht="51" customHeight="1">
      <c r="A52" s="136"/>
      <c r="B52" s="140"/>
      <c r="C52" s="141"/>
      <c r="D52" s="142"/>
      <c r="E52" s="53" t="s">
        <v>63</v>
      </c>
      <c r="F52" s="60"/>
      <c r="G52" s="61"/>
      <c r="H52" s="56"/>
      <c r="I52" s="62"/>
      <c r="J52" s="62"/>
      <c r="K52" s="62"/>
      <c r="L52" s="63"/>
      <c r="M52" s="21"/>
      <c r="N52" s="17"/>
    </row>
    <row r="53" spans="1:37" s="15" customFormat="1" ht="58.5" customHeight="1">
      <c r="M53" s="21"/>
      <c r="N53" s="17"/>
    </row>
    <row r="54" spans="1:37" s="4" customFormat="1" ht="58.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0"/>
    </row>
    <row r="55" spans="1:37" ht="58.5" customHeight="1"/>
    <row r="56" spans="1:37" s="4" customFormat="1" ht="69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37" s="4" customFormat="1" ht="30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37" s="4" customFormat="1" ht="66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6"/>
    </row>
    <row r="59" spans="1:37" s="10" customFormat="1" ht="60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13"/>
    </row>
    <row r="60" spans="1:37" s="15" customFormat="1" ht="35.1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37" s="15" customFormat="1" ht="35.1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37" s="15" customFormat="1" ht="35.1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37" s="15" customFormat="1" ht="35.1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37" s="20" customFormat="1" ht="35.1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Z64" s="26"/>
      <c r="AA64" s="27"/>
      <c r="AB64" s="28"/>
      <c r="AC64" s="29"/>
      <c r="AD64" s="29"/>
      <c r="AE64" s="29"/>
      <c r="AF64" s="29"/>
      <c r="AG64" s="29"/>
      <c r="AH64" s="30"/>
      <c r="AI64" s="29"/>
      <c r="AJ64" s="30"/>
      <c r="AK64" s="29"/>
    </row>
    <row r="65" spans="1:32" s="34" customFormat="1" ht="51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AD65" s="29"/>
      <c r="AE65" s="29"/>
      <c r="AF65" s="29"/>
    </row>
    <row r="66" spans="1:32" s="15" customFormat="1" ht="51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32" s="15" customFormat="1" ht="51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32" s="15" customFormat="1" ht="51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32" s="34" customFormat="1" ht="51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AD69" s="39"/>
      <c r="AE69" s="39"/>
      <c r="AF69" s="39"/>
    </row>
    <row r="70" spans="1:32" s="15" customFormat="1" ht="51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32" s="15" customFormat="1" ht="51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32" s="15" customFormat="1" ht="51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32" s="15" customFormat="1" ht="51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32" s="15" customFormat="1" ht="51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32" s="15" customFormat="1" ht="51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32" s="15" customFormat="1" ht="51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32" s="15" customFormat="1" ht="51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32" s="15" customFormat="1" ht="58.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32" s="4" customFormat="1" ht="58.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0"/>
    </row>
    <row r="80" spans="1:32" s="4" customFormat="1" ht="69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37" s="4" customFormat="1" ht="30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37" s="4" customFormat="1" ht="66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6"/>
    </row>
    <row r="83" spans="1:37" s="10" customFormat="1" ht="60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13"/>
    </row>
    <row r="84" spans="1:37" s="15" customFormat="1" ht="35.1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37" s="15" customFormat="1" ht="35.1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37" s="15" customFormat="1" ht="35.1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37" s="15" customFormat="1" ht="35.1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37" s="20" customFormat="1" ht="35.1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Z88" s="26"/>
      <c r="AA88" s="27"/>
      <c r="AB88" s="28"/>
      <c r="AC88" s="29"/>
      <c r="AD88" s="29"/>
      <c r="AE88" s="29"/>
      <c r="AF88" s="29"/>
      <c r="AG88" s="29"/>
      <c r="AH88" s="30"/>
      <c r="AI88" s="29"/>
      <c r="AJ88" s="30"/>
      <c r="AK88" s="29"/>
    </row>
    <row r="89" spans="1:37" s="34" customFormat="1" ht="51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AD89" s="29"/>
      <c r="AE89" s="29"/>
      <c r="AF89" s="29"/>
    </row>
    <row r="90" spans="1:37" s="34" customFormat="1" ht="51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AD90" s="29"/>
      <c r="AE90" s="29"/>
      <c r="AF90" s="29"/>
    </row>
    <row r="91" spans="1:37" s="34" customFormat="1" ht="51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AD91" s="29"/>
      <c r="AE91" s="29"/>
      <c r="AF91" s="29"/>
    </row>
    <row r="92" spans="1:37" s="34" customFormat="1" ht="51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AD92" s="29"/>
      <c r="AE92" s="29"/>
      <c r="AF92" s="29"/>
    </row>
    <row r="93" spans="1:37" s="34" customFormat="1" ht="51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AD93" s="29"/>
      <c r="AE93" s="29"/>
      <c r="AF93" s="29"/>
    </row>
    <row r="94" spans="1:37" s="34" customFormat="1" ht="51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AD94" s="29"/>
      <c r="AE94" s="29"/>
      <c r="AF94" s="29"/>
    </row>
    <row r="95" spans="1:37" s="34" customFormat="1" ht="51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AD95" s="29"/>
      <c r="AE95" s="29"/>
      <c r="AF95" s="29"/>
    </row>
    <row r="96" spans="1:37" s="15" customFormat="1" ht="51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1:32" s="15" customFormat="1" ht="51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1:32" s="15" customFormat="1" ht="51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1:32" s="34" customFormat="1" ht="51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AD99" s="39"/>
      <c r="AE99" s="39"/>
      <c r="AF99" s="39"/>
    </row>
    <row r="100" spans="1:32" s="15" customFormat="1" ht="51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1:32" s="15" customFormat="1" ht="51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  <row r="102" spans="1:32" s="15" customFormat="1" ht="51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</row>
    <row r="103" spans="1:32" ht="58.5" customHeight="1"/>
    <row r="104" spans="1:32" ht="15.75"/>
    <row r="105" spans="1:32" ht="15.75"/>
    <row r="106" spans="1:32" ht="15.75"/>
    <row r="107" spans="1:32" ht="15.75"/>
    <row r="108" spans="1:32" ht="15.75"/>
    <row r="109" spans="1:32" ht="15.75"/>
    <row r="110" spans="1:32" ht="15.75"/>
    <row r="111" spans="1:32" ht="15.75"/>
    <row r="112" spans="1:32" ht="15.75"/>
    <row r="113" ht="15.75"/>
  </sheetData>
  <mergeCells count="37">
    <mergeCell ref="N1:S1"/>
    <mergeCell ref="K3:L3"/>
    <mergeCell ref="R3:S3"/>
    <mergeCell ref="A5:A9"/>
    <mergeCell ref="B5:B9"/>
    <mergeCell ref="E5:F5"/>
    <mergeCell ref="I5:J5"/>
    <mergeCell ref="C6:D8"/>
    <mergeCell ref="E6:F8"/>
    <mergeCell ref="I6:J8"/>
    <mergeCell ref="G9:H9"/>
    <mergeCell ref="I9:J9"/>
    <mergeCell ref="G5:H5"/>
    <mergeCell ref="G6:H8"/>
    <mergeCell ref="N29:S29"/>
    <mergeCell ref="K31:L31"/>
    <mergeCell ref="R31:S31"/>
    <mergeCell ref="B22:D22"/>
    <mergeCell ref="E22:L22"/>
    <mergeCell ref="B23:D24"/>
    <mergeCell ref="I37:J37"/>
    <mergeCell ref="B50:D50"/>
    <mergeCell ref="E50:L50"/>
    <mergeCell ref="I33:J33"/>
    <mergeCell ref="I34:J36"/>
    <mergeCell ref="B33:B37"/>
    <mergeCell ref="C34:D36"/>
    <mergeCell ref="E34:F36"/>
    <mergeCell ref="G34:H36"/>
    <mergeCell ref="E33:F33"/>
    <mergeCell ref="G33:H33"/>
    <mergeCell ref="C33:D33"/>
    <mergeCell ref="A51:A52"/>
    <mergeCell ref="B51:D52"/>
    <mergeCell ref="C5:D5"/>
    <mergeCell ref="A33:A37"/>
    <mergeCell ref="A23:A24"/>
  </mergeCells>
  <phoneticPr fontId="20"/>
  <pageMargins left="0.9055118110236221" right="0.51181102362204722" top="0.55118110236220474" bottom="0.55118110236220474" header="0.31496062992125984" footer="0.31496062992125984"/>
  <pageSetup paperSize="9" scale="37" fitToHeight="0" orientation="landscape" r:id="rId1"/>
  <rowBreaks count="1" manualBreakCount="1">
    <brk id="28" max="1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190678-40C9-47F3-98BC-D709F8E5D860}"/>
</file>

<file path=customXml/itemProps2.xml><?xml version="1.0" encoding="utf-8"?>
<ds:datastoreItem xmlns:ds="http://schemas.openxmlformats.org/officeDocument/2006/customXml" ds:itemID="{D62C5B0F-F6ED-4637-8FE9-7A1136479440}"/>
</file>

<file path=customXml/itemProps3.xml><?xml version="1.0" encoding="utf-8"?>
<ds:datastoreItem xmlns:ds="http://schemas.openxmlformats.org/officeDocument/2006/customXml" ds:itemID="{F9A7E16B-2B7F-4DFF-926F-EBAAFFC04C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2016-08-18T23:56:40Z</dcterms:created>
  <dcterms:modified xsi:type="dcterms:W3CDTF">2026-09-07T07:47:27Z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