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2F0F7521-5E5E-46D0-A621-F6A37E9F0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N8" i="1"/>
  <c r="O9" i="1"/>
  <c r="N9" i="1"/>
  <c r="O7" i="1"/>
  <c r="N7" i="1"/>
  <c r="O6" i="1"/>
  <c r="N6" i="1"/>
  <c r="O14" i="1"/>
  <c r="N14" i="1"/>
</calcChain>
</file>

<file path=xl/sharedStrings.xml><?xml version="1.0" encoding="utf-8"?>
<sst xmlns="http://schemas.openxmlformats.org/spreadsheetml/2006/main" count="55" uniqueCount="35">
  <si>
    <t>　        　　　IMPORT SCHEDULE ‐ ORIGIN : New York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</si>
  <si>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</si>
  <si>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</si>
  <si>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</si>
  <si>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</si>
  <si>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</si>
  <si>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NYC</t>
    <phoneticPr fontId="3"/>
  </si>
  <si>
    <t>神戸</t>
  </si>
  <si>
    <t>大阪</t>
  </si>
  <si>
    <t>貼り付け↓</t>
    <rPh sb="0" eb="1">
      <t>ハ</t>
    </rPh>
    <rPh sb="2" eb="3">
      <t>ツ</t>
    </rPh>
    <phoneticPr fontId="3"/>
  </si>
  <si>
    <t>ETD</t>
    <phoneticPr fontId="3"/>
  </si>
  <si>
    <t>ETA</t>
    <phoneticPr fontId="3"/>
  </si>
  <si>
    <t>VESSEL/VOY</t>
    <phoneticPr fontId="3"/>
  </si>
  <si>
    <t>ONE REASSURANCE</t>
  </si>
  <si>
    <t>257W</t>
  </si>
  <si>
    <t>Mon 31st Aug 2026/ 12:00:00 GMT-4</t>
  </si>
  <si>
    <t>Sun 20th Sep 2026</t>
  </si>
  <si>
    <t>Sun 11th Oct 2026</t>
  </si>
  <si>
    <t>MOL PROFICIENCY/256W</t>
  </si>
  <si>
    <t>ONE MISSION</t>
  </si>
  <si>
    <t>090W</t>
  </si>
  <si>
    <t>ONE READINESS</t>
  </si>
  <si>
    <t>014W</t>
  </si>
  <si>
    <t>NAVIOS CYAN</t>
  </si>
  <si>
    <t>004W</t>
  </si>
  <si>
    <t>MOL PROFICIENCY</t>
  </si>
  <si>
    <t>ONE MATRIX</t>
  </si>
  <si>
    <t>188W</t>
  </si>
  <si>
    <t>258W</t>
  </si>
  <si>
    <t>091W</t>
  </si>
  <si>
    <t>015W</t>
  </si>
  <si>
    <t>Mon 7th Sep 2026/ 12:00:00 GMT-4</t>
  </si>
  <si>
    <t>Sun 27th Sep 2026</t>
  </si>
  <si>
    <t>Sun 18th Oct 2026</t>
  </si>
  <si>
    <t>ONE MATRIX/187W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</si>
</sst>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5" fillId="0" borderId="0"/>
  </cellStyleXfs>
  <cellXfs count="54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7" fillId="0" borderId="12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/>
    </xf>
    <xf numFmtId="0" fontId="11" fillId="0" borderId="12" xfId="1" applyFont="1" applyBorder="1"/>
    <xf numFmtId="0" fontId="15" fillId="0" borderId="0" xfId="3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178" fontId="19" fillId="0" borderId="3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  <xf numFmtId="178" fontId="19" fillId="0" borderId="19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CFD43151-E283-478E-A54D-B765D05D6F02}"/>
    <cellStyle name="標準 6" xfId="4" xr:uid="{EE83FBF8-5BC1-4957-9BEB-E7822DC48B4C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0</xdr:row>
      <xdr:rowOff>800100</xdr:rowOff>
    </xdr:from>
    <xdr:to>
      <xdr:col>0</xdr:col>
      <xdr:colOff>0</xdr:colOff>
      <xdr:row>0</xdr:row>
      <xdr:rowOff>800100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0" y="80010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200025</xdr:colOff>
      <xdr:row>14</xdr:row>
      <xdr:rowOff>542925</xdr:rowOff>
    </xdr:from>
    <xdr:to>
      <xdr:col>6</xdr:col>
      <xdr:colOff>28575</xdr:colOff>
      <xdr:row>17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4BF046-DF28-4169-94E4-21A113FAC165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200025" y="11087100"/>
          <a:ext cx="17449800" cy="18573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view="pageBreakPreview" topLeftCell="A3" zoomScale="40" zoomScaleNormal="100" zoomScaleSheetLayoutView="40" workbookViewId="0">
      <selection activeCell="I9" sqref="I9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8.625" customWidth="1"/>
    <col min="5" max="6" width="30.625" customWidth="1"/>
    <col min="7" max="7" width="8.875" customWidth="1"/>
    <col min="8" max="8" width="9.75" customWidth="1"/>
    <col min="9" max="9" width="34.875" customWidth="1"/>
    <col min="10" max="15" width="34.875" hidden="1" customWidth="1"/>
    <col min="16" max="16" width="13.375" customWidth="1"/>
    <col min="17" max="17" width="15.875" customWidth="1"/>
  </cols>
  <sheetData>
    <row r="1" spans="1:15" s="2" customFormat="1" ht="106.9" customHeight="1">
      <c r="A1" s="15" t="s">
        <v>0</v>
      </c>
      <c r="B1" s="1"/>
      <c r="C1" s="1"/>
      <c r="D1" s="16"/>
      <c r="E1" s="53" t="s">
        <v>1</v>
      </c>
      <c r="F1" s="53"/>
      <c r="G1" s="53"/>
      <c r="H1" s="21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19">
        <v>46276</v>
      </c>
      <c r="G3" s="20" t="s">
        <v>2</v>
      </c>
      <c r="H3" s="10"/>
    </row>
    <row r="4" spans="1:15" s="3" customFormat="1" ht="57" customHeight="1">
      <c r="A4" s="49" t="s">
        <v>3</v>
      </c>
      <c r="B4" s="51" t="s">
        <v>4</v>
      </c>
      <c r="C4" s="51" t="s">
        <v>5</v>
      </c>
      <c r="D4" s="22" t="s">
        <v>6</v>
      </c>
      <c r="E4" s="23" t="s">
        <v>7</v>
      </c>
      <c r="F4" s="24" t="s">
        <v>8</v>
      </c>
      <c r="G4" s="13"/>
      <c r="H4" s="11"/>
      <c r="J4" s="31" t="s">
        <v>9</v>
      </c>
      <c r="M4" s="11"/>
      <c r="N4" s="11"/>
      <c r="O4" s="11"/>
    </row>
    <row r="5" spans="1:15" s="11" customFormat="1" ht="39.75" customHeight="1" thickBot="1">
      <c r="A5" s="50"/>
      <c r="B5" s="52"/>
      <c r="C5" s="52"/>
      <c r="D5" s="25" t="s">
        <v>10</v>
      </c>
      <c r="E5" s="26" t="s">
        <v>11</v>
      </c>
      <c r="F5" s="27" t="s">
        <v>11</v>
      </c>
      <c r="G5" s="13"/>
      <c r="J5" s="32" t="s">
        <v>5</v>
      </c>
      <c r="K5" s="32" t="s">
        <v>10</v>
      </c>
      <c r="L5" s="32" t="s">
        <v>11</v>
      </c>
      <c r="M5" s="33" t="s">
        <v>12</v>
      </c>
      <c r="N5" s="34"/>
      <c r="O5" s="34"/>
    </row>
    <row r="6" spans="1:15" s="3" customFormat="1" ht="57" customHeight="1">
      <c r="A6" s="37" t="s">
        <v>13</v>
      </c>
      <c r="B6" s="18" t="s">
        <v>14</v>
      </c>
      <c r="C6" s="28">
        <v>46279</v>
      </c>
      <c r="D6" s="43">
        <v>46299</v>
      </c>
      <c r="E6" s="28">
        <v>46320</v>
      </c>
      <c r="F6" s="38">
        <v>46323</v>
      </c>
      <c r="G6" s="14"/>
      <c r="J6" s="35" t="s">
        <v>15</v>
      </c>
      <c r="K6" s="35" t="s">
        <v>16</v>
      </c>
      <c r="L6" s="35" t="s">
        <v>17</v>
      </c>
      <c r="M6" s="35" t="s">
        <v>18</v>
      </c>
      <c r="N6" s="29" t="str">
        <f t="shared" ref="N6:N9" si="0">LEFT(M6,FIND("/",M6)-1)</f>
        <v>MOL PROFICIENCY</v>
      </c>
      <c r="O6" s="29" t="str">
        <f t="shared" ref="O6:O9" si="1">MID(M6,FIND("/",M6)+1,LEN(M6)-FIND("/",M6))</f>
        <v>256W</v>
      </c>
    </row>
    <row r="7" spans="1:15" s="3" customFormat="1" ht="57" customHeight="1">
      <c r="A7" s="37" t="s">
        <v>19</v>
      </c>
      <c r="B7" s="18" t="s">
        <v>20</v>
      </c>
      <c r="C7" s="28">
        <v>46286</v>
      </c>
      <c r="D7" s="28">
        <v>46306</v>
      </c>
      <c r="E7" s="28">
        <v>46327</v>
      </c>
      <c r="F7" s="38">
        <v>46330</v>
      </c>
      <c r="G7" s="14"/>
      <c r="J7" s="35" t="s">
        <v>15</v>
      </c>
      <c r="K7" s="35" t="s">
        <v>16</v>
      </c>
      <c r="L7" s="35" t="s">
        <v>17</v>
      </c>
      <c r="M7" s="35" t="s">
        <v>18</v>
      </c>
      <c r="N7" s="29" t="str">
        <f t="shared" si="0"/>
        <v>MOL PROFICIENCY</v>
      </c>
      <c r="O7" s="29" t="str">
        <f t="shared" si="1"/>
        <v>256W</v>
      </c>
    </row>
    <row r="8" spans="1:15" s="3" customFormat="1" ht="57" customHeight="1">
      <c r="A8" s="37" t="s">
        <v>21</v>
      </c>
      <c r="B8" s="18" t="s">
        <v>22</v>
      </c>
      <c r="C8" s="28">
        <v>46293</v>
      </c>
      <c r="D8" s="28">
        <v>46313</v>
      </c>
      <c r="E8" s="28">
        <v>46334</v>
      </c>
      <c r="F8" s="38">
        <v>46337</v>
      </c>
      <c r="G8" s="14"/>
      <c r="J8" s="35" t="s">
        <v>15</v>
      </c>
      <c r="K8" s="35" t="s">
        <v>16</v>
      </c>
      <c r="L8" s="35" t="s">
        <v>17</v>
      </c>
      <c r="M8" s="35" t="s">
        <v>18</v>
      </c>
      <c r="N8" s="29" t="str">
        <f t="shared" ref="N8" si="2">LEFT(M8,FIND("/",M8)-1)</f>
        <v>MOL PROFICIENCY</v>
      </c>
      <c r="O8" s="29" t="str">
        <f t="shared" ref="O8" si="3">MID(M8,FIND("/",M8)+1,LEN(M8)-FIND("/",M8))</f>
        <v>256W</v>
      </c>
    </row>
    <row r="9" spans="1:15" s="3" customFormat="1" ht="57" customHeight="1">
      <c r="A9" s="37" t="s">
        <v>23</v>
      </c>
      <c r="B9" s="18" t="s">
        <v>24</v>
      </c>
      <c r="C9" s="28">
        <v>46300</v>
      </c>
      <c r="D9" s="28">
        <v>46320</v>
      </c>
      <c r="E9" s="28">
        <v>46341</v>
      </c>
      <c r="F9" s="38">
        <v>46344</v>
      </c>
      <c r="G9" s="14"/>
      <c r="J9" s="35" t="s">
        <v>15</v>
      </c>
      <c r="K9" s="35" t="s">
        <v>16</v>
      </c>
      <c r="L9" s="35" t="s">
        <v>17</v>
      </c>
      <c r="M9" s="35" t="s">
        <v>18</v>
      </c>
      <c r="N9" s="29" t="str">
        <f t="shared" si="0"/>
        <v>MOL PROFICIENCY</v>
      </c>
      <c r="O9" s="29" t="str">
        <f t="shared" si="1"/>
        <v>256W</v>
      </c>
    </row>
    <row r="10" spans="1:15" s="3" customFormat="1" ht="57" customHeight="1">
      <c r="A10" s="44" t="s">
        <v>25</v>
      </c>
      <c r="B10" s="45" t="s">
        <v>14</v>
      </c>
      <c r="C10" s="48">
        <v>46304</v>
      </c>
      <c r="D10" s="46">
        <v>46327</v>
      </c>
      <c r="E10" s="46">
        <v>46348</v>
      </c>
      <c r="F10" s="47">
        <v>46351</v>
      </c>
      <c r="G10" s="14"/>
      <c r="J10" s="35"/>
      <c r="K10" s="35"/>
      <c r="L10" s="35"/>
      <c r="M10" s="35"/>
      <c r="N10" s="30"/>
      <c r="O10" s="30"/>
    </row>
    <row r="11" spans="1:15" s="3" customFormat="1" ht="57" customHeight="1">
      <c r="A11" s="44" t="s">
        <v>26</v>
      </c>
      <c r="B11" s="45" t="s">
        <v>27</v>
      </c>
      <c r="C11" s="46">
        <v>46314</v>
      </c>
      <c r="D11" s="46">
        <v>46334</v>
      </c>
      <c r="E11" s="46">
        <v>46355</v>
      </c>
      <c r="F11" s="47">
        <v>46358</v>
      </c>
      <c r="G11" s="14"/>
      <c r="J11" s="35"/>
      <c r="K11" s="35"/>
      <c r="L11" s="35"/>
      <c r="M11" s="35"/>
      <c r="N11" s="30"/>
      <c r="O11" s="30"/>
    </row>
    <row r="12" spans="1:15" s="3" customFormat="1" ht="57" customHeight="1">
      <c r="A12" s="44" t="s">
        <v>13</v>
      </c>
      <c r="B12" s="45" t="s">
        <v>28</v>
      </c>
      <c r="C12" s="46">
        <v>46321</v>
      </c>
      <c r="D12" s="46">
        <v>46341</v>
      </c>
      <c r="E12" s="46">
        <v>46362</v>
      </c>
      <c r="F12" s="47">
        <v>46365</v>
      </c>
      <c r="G12" s="14"/>
      <c r="J12" s="35"/>
      <c r="K12" s="35"/>
      <c r="L12" s="35"/>
      <c r="M12" s="35"/>
      <c r="N12" s="30"/>
      <c r="O12" s="30"/>
    </row>
    <row r="13" spans="1:15" s="3" customFormat="1" ht="57" customHeight="1">
      <c r="A13" s="44" t="s">
        <v>19</v>
      </c>
      <c r="B13" s="45" t="s">
        <v>29</v>
      </c>
      <c r="C13" s="46">
        <v>46328</v>
      </c>
      <c r="D13" s="46">
        <v>46348</v>
      </c>
      <c r="E13" s="46">
        <v>46369</v>
      </c>
      <c r="F13" s="47">
        <v>46372</v>
      </c>
      <c r="G13" s="14"/>
      <c r="J13" s="35"/>
      <c r="K13" s="35"/>
      <c r="L13" s="35"/>
      <c r="M13" s="35"/>
      <c r="N13" s="30"/>
      <c r="O13" s="30"/>
    </row>
    <row r="14" spans="1:15" s="3" customFormat="1" ht="57" customHeight="1">
      <c r="A14" s="39" t="s">
        <v>21</v>
      </c>
      <c r="B14" s="40" t="s">
        <v>30</v>
      </c>
      <c r="C14" s="41">
        <v>46335</v>
      </c>
      <c r="D14" s="41">
        <v>46355</v>
      </c>
      <c r="E14" s="41">
        <v>46376</v>
      </c>
      <c r="F14" s="42">
        <v>46379</v>
      </c>
      <c r="G14" s="14"/>
      <c r="J14" s="35" t="s">
        <v>31</v>
      </c>
      <c r="K14" s="35" t="s">
        <v>32</v>
      </c>
      <c r="L14" s="35" t="s">
        <v>33</v>
      </c>
      <c r="M14" s="35" t="s">
        <v>34</v>
      </c>
      <c r="N14" s="30" t="str">
        <f t="shared" ref="N14" si="4">LEFT(M14,FIND("/",M14)-1)</f>
        <v>ONE MATRIX</v>
      </c>
      <c r="O14" s="30" t="str">
        <f t="shared" ref="O14" si="5">MID(M14,FIND("/",M14)+1,LEN(M14)-FIND("/",M14))</f>
        <v>187W</v>
      </c>
    </row>
    <row r="15" spans="1:15" s="3" customFormat="1" ht="57" customHeight="1">
      <c r="A15" s="14"/>
      <c r="B15" s="14"/>
      <c r="C15" s="17"/>
      <c r="D15" s="17"/>
      <c r="E15" s="17"/>
      <c r="F15" s="17"/>
      <c r="G15" s="14"/>
      <c r="J15" s="35"/>
      <c r="K15" s="35"/>
      <c r="L15" s="35"/>
      <c r="M15" s="35"/>
      <c r="N15" s="36"/>
      <c r="O15" s="36"/>
    </row>
    <row r="16" spans="1:15" s="3" customFormat="1" ht="57" customHeight="1">
      <c r="A16" s="14"/>
      <c r="B16" s="14"/>
      <c r="C16" s="17"/>
      <c r="D16" s="17"/>
      <c r="E16" s="17"/>
      <c r="F16" s="17"/>
      <c r="G16" s="14"/>
      <c r="J16" s="35"/>
      <c r="K16" s="35"/>
      <c r="L16" s="35"/>
      <c r="M16" s="35"/>
      <c r="N16" s="36"/>
      <c r="O16" s="36"/>
    </row>
    <row r="17" spans="1:8" s="3" customFormat="1" ht="57" customHeight="1">
      <c r="A17" s="14"/>
      <c r="B17" s="14"/>
      <c r="C17" s="17"/>
      <c r="D17" s="17"/>
      <c r="E17" s="17"/>
      <c r="F17" s="17"/>
      <c r="G17" s="14"/>
    </row>
    <row r="18" spans="1:8" s="3" customFormat="1" ht="57" customHeight="1">
      <c r="A18" s="14"/>
      <c r="B18" s="14"/>
      <c r="C18" s="17"/>
      <c r="D18" s="17"/>
      <c r="E18" s="17"/>
      <c r="F18" s="17"/>
      <c r="G18" s="14"/>
    </row>
    <row r="19" spans="1:8" s="3" customFormat="1" ht="57" customHeight="1">
      <c r="A19" s="14"/>
      <c r="B19" s="14"/>
      <c r="C19" s="17"/>
      <c r="D19" s="17"/>
      <c r="E19" s="17"/>
      <c r="F19" s="17"/>
      <c r="G19" s="14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4"/>
      <c r="B25" s="14"/>
      <c r="D25" s="17"/>
      <c r="E25" s="17"/>
      <c r="F25" s="17"/>
      <c r="G25" s="14"/>
      <c r="H25" s="2"/>
    </row>
    <row r="26" spans="1:8" s="3" customFormat="1" ht="57" customHeight="1">
      <c r="A26" s="14"/>
      <c r="B26" s="14"/>
      <c r="C26" s="17"/>
      <c r="D26" s="17"/>
      <c r="E26" s="17"/>
      <c r="F26" s="17"/>
      <c r="G26" s="14"/>
      <c r="H26" s="2"/>
    </row>
    <row r="27" spans="1:8" s="3" customFormat="1" ht="57" customHeight="1">
      <c r="A27" s="14"/>
      <c r="B27" s="14"/>
      <c r="C27" s="17"/>
      <c r="D27" s="17"/>
      <c r="E27" s="17"/>
      <c r="F27" s="17"/>
      <c r="G27" s="14"/>
      <c r="H27" s="2"/>
    </row>
    <row r="28" spans="1:8" s="3" customFormat="1" ht="57" customHeight="1">
      <c r="A28" s="12"/>
      <c r="B28" s="2"/>
      <c r="C28" s="2"/>
      <c r="D28" s="2"/>
      <c r="E28" s="2"/>
      <c r="F28" s="2"/>
      <c r="G28" s="2"/>
      <c r="H28" s="2"/>
    </row>
    <row r="29" spans="1:8" s="3" customFormat="1" ht="57" customHeight="1">
      <c r="A29" s="12"/>
      <c r="B29" s="2"/>
      <c r="C29" s="2"/>
      <c r="D29" s="2"/>
      <c r="E29" s="2"/>
      <c r="F29" s="2"/>
      <c r="G29" s="2"/>
      <c r="H29" s="2"/>
    </row>
    <row r="30" spans="1:8" s="3" customFormat="1" ht="57" customHeight="1"/>
    <row r="31" spans="1:8" ht="15.75"/>
    <row r="32" spans="1:8" ht="15.75"/>
    <row r="33" ht="15.75"/>
    <row r="34" ht="15.75"/>
    <row r="35" ht="15.75"/>
    <row r="36" ht="15.75"/>
    <row r="37" ht="15.75"/>
    <row r="38" ht="15.75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B2C00-5645-4005-B0F3-38C2BC086858}"/>
</file>

<file path=customXml/itemProps2.xml><?xml version="1.0" encoding="utf-8"?>
<ds:datastoreItem xmlns:ds="http://schemas.openxmlformats.org/officeDocument/2006/customXml" ds:itemID="{361C94CC-14B3-41BD-93D1-1AAB99395D8E}"/>
</file>

<file path=customXml/itemProps3.xml><?xml version="1.0" encoding="utf-8"?>
<ds:datastoreItem xmlns:ds="http://schemas.openxmlformats.org/officeDocument/2006/customXml" ds:itemID="{6357298E-8056-46FF-B317-2865BC673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2026-09-11T10:08:09Z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