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関数なしSKDL\"/>
    </mc:Choice>
  </mc:AlternateContent>
  <xr:revisionPtr revIDLastSave="0" documentId="8_{7551ABBF-179E-4B36-B680-519B82231DD6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Import!$A$1:$H$36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7" l="1"/>
  <c r="N26" i="7"/>
  <c r="O25" i="7"/>
  <c r="N25" i="7"/>
  <c r="O24" i="7"/>
  <c r="N24" i="7"/>
  <c r="O9" i="7"/>
  <c r="N9" i="7"/>
  <c r="O8" i="7"/>
  <c r="N8" i="7"/>
  <c r="O7" i="7"/>
  <c r="N7" i="7"/>
  <c r="O6" i="7"/>
  <c r="N6" i="7"/>
  <c r="F21" i="7"/>
  <c r="N31" i="7"/>
  <c r="O31" i="7"/>
  <c r="N27" i="7"/>
  <c r="O27" i="7"/>
  <c r="N10" i="7"/>
  <c r="O10" i="7"/>
  <c r="N14" i="7"/>
  <c r="O14" i="7"/>
</calcChain>
</file>

<file path=xl/sharedStrings.xml><?xml version="1.0" encoding="utf-8"?>
<sst xmlns="http://schemas.openxmlformats.org/spreadsheetml/2006/main" count="108" uniqueCount="58">
  <si>
    <t>　        　　　IMPORT SCHEDULE ‐ ORIGIN : Los Angeles</t>
    <phoneticPr fontId="2"/>
  </si>
  <si>
    <t>東京海運輸入営業所
TEL:03-6731-7722/
FAX:03-6731-7352</t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</si>
  <si>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</si>
  <si>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</si>
  <si>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</si>
  <si>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</si>
  <si>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LAX</t>
    <phoneticPr fontId="2"/>
  </si>
  <si>
    <t>東京</t>
  </si>
  <si>
    <t>貼り付け↓</t>
    <rPh sb="0" eb="1">
      <t>ハ</t>
    </rPh>
    <rPh sb="2" eb="3">
      <t>ツ</t>
    </rPh>
    <phoneticPr fontId="2"/>
  </si>
  <si>
    <t>ETD</t>
    <phoneticPr fontId="2"/>
  </si>
  <si>
    <t>ETA</t>
    <phoneticPr fontId="2"/>
  </si>
  <si>
    <t>VESSEL/VOY</t>
    <phoneticPr fontId="2"/>
  </si>
  <si>
    <t>MOL PROFICIENCY</t>
  </si>
  <si>
    <t>256W</t>
  </si>
  <si>
    <t>Fri 4th Sep 2026/ 12:00:00 GMT-7</t>
  </si>
  <si>
    <t>Sun 13th Sep 2026</t>
  </si>
  <si>
    <t>Tue 29th Sep 2026</t>
  </si>
  <si>
    <t>NAVIOS CYAN/003W</t>
  </si>
  <si>
    <t>ONE MATRIX</t>
  </si>
  <si>
    <t>187W</t>
  </si>
  <si>
    <t>ONE REASSURANCE</t>
  </si>
  <si>
    <t>257W</t>
  </si>
  <si>
    <t>ONE MISSION</t>
  </si>
  <si>
    <t>090W</t>
  </si>
  <si>
    <t>ONE READINESS</t>
  </si>
  <si>
    <t>014W</t>
  </si>
  <si>
    <t>NAVIOS CYAN</t>
  </si>
  <si>
    <t>004W</t>
  </si>
  <si>
    <t>188W</t>
  </si>
  <si>
    <t>258W</t>
  </si>
  <si>
    <t>Fri 11th Sep 2026/ 12:00:00 GMT-7</t>
  </si>
  <si>
    <t>Sun 20th Sep 2026</t>
  </si>
  <si>
    <t>Tue 6th Oct 2026</t>
  </si>
  <si>
    <t>MOL PROFICIENCY/256W</t>
  </si>
  <si>
    <t>横浜</t>
  </si>
  <si>
    <t>PRESIDENT GRANT</t>
  </si>
  <si>
    <t>0DBPAW1MA</t>
  </si>
  <si>
    <t>Wed 2nd Sep 2026/ 12:00:00 GMT-7</t>
  </si>
  <si>
    <t>Sat 12th Sep 2026</t>
  </si>
  <si>
    <t>Mon 28th Sep 2026</t>
  </si>
  <si>
    <t>PRESIDENT REAGAN/0DBP6W1MA</t>
  </si>
  <si>
    <t>PRESIDENT MONROE</t>
  </si>
  <si>
    <t>0DBPCW1MA</t>
  </si>
  <si>
    <t>PRESIDENT CARTER</t>
  </si>
  <si>
    <t>EX1010W19</t>
  </si>
  <si>
    <t>PRESIDENT LB JOHNSON</t>
  </si>
  <si>
    <t>EX1030W19</t>
  </si>
  <si>
    <t>PRESIDENT BUSH</t>
  </si>
  <si>
    <t>EX1050W19</t>
  </si>
  <si>
    <t>PRESIDENT REAGAN</t>
  </si>
  <si>
    <t>EX1070W19</t>
  </si>
  <si>
    <t>PRESIDENT JQ ADAMS</t>
  </si>
  <si>
    <t>EX1090W19</t>
  </si>
  <si>
    <t>EX10B0W19</t>
  </si>
  <si>
    <t>Wed 9th Sep 2026/ 12:00:00 GMT-7</t>
  </si>
  <si>
    <t>Sat 19th Sep 2026</t>
  </si>
  <si>
    <t>Mon 5th Oct 2026</t>
  </si>
  <si>
    <t>PRESIDENT JQ ADAMS/0DBP8W1MA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</si>
</sst>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2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68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19" fillId="0" borderId="0" xfId="0" applyFont="1" applyAlignment="1">
      <alignment horizontal="center" vertical="center" wrapText="1"/>
    </xf>
    <xf numFmtId="178" fontId="20" fillId="0" borderId="0" xfId="0" applyNumberFormat="1" applyFont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8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78" fontId="20" fillId="0" borderId="5" xfId="0" applyNumberFormat="1" applyFont="1" applyBorder="1" applyAlignment="1">
      <alignment horizontal="center" vertical="center" wrapText="1"/>
    </xf>
    <xf numFmtId="178" fontId="20" fillId="0" borderId="13" xfId="0" applyNumberFormat="1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178" fontId="20" fillId="0" borderId="14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0" xfId="1" applyFont="1" applyAlignment="1">
      <alignment vertical="center"/>
    </xf>
    <xf numFmtId="0" fontId="23" fillId="0" borderId="16" xfId="1" applyFont="1" applyBorder="1" applyAlignment="1">
      <alignment horizontal="center" vertical="center"/>
    </xf>
    <xf numFmtId="0" fontId="24" fillId="0" borderId="16" xfId="1" applyFont="1" applyBorder="1" applyAlignment="1">
      <alignment horizontal="center"/>
    </xf>
    <xf numFmtId="0" fontId="4" fillId="0" borderId="16" xfId="1" applyFont="1" applyBorder="1"/>
    <xf numFmtId="0" fontId="21" fillId="0" borderId="0" xfId="21" applyAlignment="1">
      <alignment horizontal="center" wrapText="1"/>
    </xf>
    <xf numFmtId="0" fontId="18" fillId="3" borderId="19" xfId="1" applyFont="1" applyFill="1" applyBorder="1" applyAlignment="1">
      <alignment horizontal="center" vertical="center" wrapText="1"/>
    </xf>
    <xf numFmtId="0" fontId="18" fillId="3" borderId="20" xfId="1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178" fontId="20" fillId="0" borderId="22" xfId="0" applyNumberFormat="1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178" fontId="20" fillId="0" borderId="24" xfId="0" applyNumberFormat="1" applyFont="1" applyBorder="1" applyAlignment="1">
      <alignment horizontal="center" vertical="center" wrapText="1"/>
    </xf>
    <xf numFmtId="178" fontId="20" fillId="0" borderId="25" xfId="0" applyNumberFormat="1" applyFont="1" applyBorder="1" applyAlignment="1">
      <alignment horizontal="center" vertical="center" wrapText="1"/>
    </xf>
    <xf numFmtId="178" fontId="25" fillId="0" borderId="5" xfId="0" applyNumberFormat="1" applyFont="1" applyBorder="1" applyAlignment="1">
      <alignment horizontal="center" vertical="center" wrapText="1"/>
    </xf>
    <xf numFmtId="178" fontId="25" fillId="0" borderId="13" xfId="0" applyNumberFormat="1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178" fontId="20" fillId="0" borderId="27" xfId="0" applyNumberFormat="1" applyFont="1" applyBorder="1" applyAlignment="1">
      <alignment horizontal="center" vertical="center" wrapText="1"/>
    </xf>
    <xf numFmtId="178" fontId="20" fillId="0" borderId="28" xfId="0" applyNumberFormat="1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178" fontId="20" fillId="0" borderId="30" xfId="0" applyNumberFormat="1" applyFont="1" applyBorder="1" applyAlignment="1">
      <alignment horizontal="center" vertical="center" wrapText="1"/>
    </xf>
    <xf numFmtId="178" fontId="25" fillId="0" borderId="30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17" xfId="1" applyFont="1" applyFill="1" applyBorder="1" applyAlignment="1">
      <alignment horizontal="center" vertical="center" wrapText="1"/>
    </xf>
    <xf numFmtId="0" fontId="18" fillId="3" borderId="18" xfId="1" applyFont="1" applyFill="1" applyBorder="1" applyAlignment="1">
      <alignment horizontal="center" vertical="center" wrapText="1"/>
    </xf>
  </cellXfs>
  <cellStyles count="22">
    <cellStyle name="Followed Hyperlink" xfId="15" builtinId="9" customBuiltin="1"/>
    <cellStyle name="Hyperlink" xfId="13" builtinId="8" customBuiltin="1"/>
    <cellStyle name="Normal" xfId="0" builtinId="0"/>
    <cellStyle name="Normal 2" xfId="7" xr:uid="{00000000-0005-0000-0000-000000000000}"/>
    <cellStyle name="スタイル 1" xfId="18" xr:uid="{00000000-0005-0000-0000-000001000000}"/>
    <cellStyle name="標準 2" xfId="1" xr:uid="{00000000-0005-0000-0000-000004000000}"/>
    <cellStyle name="標準 2 2" xfId="8" xr:uid="{00000000-0005-0000-0000-000005000000}"/>
    <cellStyle name="標準 2 2 2" xfId="14" xr:uid="{00000000-0005-0000-0000-000006000000}"/>
    <cellStyle name="標準 2 3" xfId="11" xr:uid="{00000000-0005-0000-0000-000007000000}"/>
    <cellStyle name="標準 2 3 2" xfId="16" xr:uid="{00000000-0005-0000-0000-000008000000}"/>
    <cellStyle name="標準 3" xfId="9" xr:uid="{00000000-0005-0000-0000-000009000000}"/>
    <cellStyle name="標準 3 2" xfId="10" xr:uid="{00000000-0005-0000-0000-00000A000000}"/>
    <cellStyle name="標準 4" xfId="12" xr:uid="{00000000-0005-0000-0000-00000B000000}"/>
    <cellStyle name="標準 4 2" xfId="17" xr:uid="{00000000-0005-0000-0000-00000C000000}"/>
    <cellStyle name="標準 5" xfId="20" xr:uid="{00000000-0005-0000-0000-00000D000000}"/>
    <cellStyle name="標準 6" xfId="21" xr:uid="{8B05FF5A-1563-4C96-9BFF-FA6FB9C981B4}"/>
    <cellStyle name="未定義" xfId="19" xr:uid="{00000000-0005-0000-0000-00000F000000}"/>
    <cellStyle name="콤마 [0]_HMMREQ~1" xfId="2" xr:uid="{00000000-0005-0000-0000-000010000000}"/>
    <cellStyle name="콤마_HMMREQ~1" xfId="3" xr:uid="{00000000-0005-0000-0000-000011000000}"/>
    <cellStyle name="통화 [0]_HMMREQ~1" xfId="4" xr:uid="{00000000-0005-0000-0000-000012000000}"/>
    <cellStyle name="통화_HMMREQ~1" xfId="5" xr:uid="{00000000-0005-0000-0000-000013000000}"/>
    <cellStyle name="표준_HMMREQ~1" xfId="6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1</xdr:row>
      <xdr:rowOff>613828</xdr:rowOff>
    </xdr:from>
    <xdr:to>
      <xdr:col>2</xdr:col>
      <xdr:colOff>119061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49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Los Angeles, USA</a:t>
          </a:r>
        </a:p>
      </xdr:txBody>
    </xdr:sp>
    <xdr:clientData/>
  </xdr:twoCellAnchor>
  <xdr:oneCellAnchor>
    <xdr:from>
      <xdr:col>1</xdr:col>
      <xdr:colOff>550068</xdr:colOff>
      <xdr:row>35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-952</xdr:colOff>
      <xdr:row>15</xdr:row>
      <xdr:rowOff>221932</xdr:rowOff>
    </xdr:from>
    <xdr:to>
      <xdr:col>6</xdr:col>
      <xdr:colOff>326707</xdr:colOff>
      <xdr:row>17</xdr:row>
      <xdr:rowOff>485773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952" y="11928157"/>
          <a:ext cx="15624809" cy="171164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31</xdr:col>
      <xdr:colOff>460549</xdr:colOff>
      <xdr:row>201</xdr:row>
      <xdr:rowOff>17462</xdr:rowOff>
    </xdr:from>
    <xdr:to>
      <xdr:col>44</xdr:col>
      <xdr:colOff>37552</xdr:colOff>
      <xdr:row>247</xdr:row>
      <xdr:rowOff>144463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18</xdr:row>
      <xdr:rowOff>0</xdr:rowOff>
    </xdr:from>
    <xdr:ext cx="1754196" cy="1409700"/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09700"/>
        </a:xfrm>
        <a:prstGeom prst="rect">
          <a:avLst/>
        </a:prstGeom>
      </xdr:spPr>
    </xdr:pic>
    <xdr:clientData/>
  </xdr:oneCellAnchor>
  <xdr:twoCellAnchor>
    <xdr:from>
      <xdr:col>0</xdr:col>
      <xdr:colOff>95249</xdr:colOff>
      <xdr:row>19</xdr:row>
      <xdr:rowOff>613828</xdr:rowOff>
    </xdr:from>
    <xdr:to>
      <xdr:col>2</xdr:col>
      <xdr:colOff>119061</xdr:colOff>
      <xdr:row>20</xdr:row>
      <xdr:rowOff>845995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5249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Los Angeles, USA</a:t>
          </a:r>
        </a:p>
      </xdr:txBody>
    </xdr:sp>
    <xdr:clientData/>
  </xdr:twoCellAnchor>
  <xdr:oneCellAnchor>
    <xdr:from>
      <xdr:col>0</xdr:col>
      <xdr:colOff>0</xdr:colOff>
      <xdr:row>18</xdr:row>
      <xdr:rowOff>0</xdr:rowOff>
    </xdr:from>
    <xdr:ext cx="1754196" cy="1441450"/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754196" cy="1441450"/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16191</xdr:colOff>
      <xdr:row>31</xdr:row>
      <xdr:rowOff>149542</xdr:rowOff>
    </xdr:from>
    <xdr:to>
      <xdr:col>6</xdr:col>
      <xdr:colOff>343850</xdr:colOff>
      <xdr:row>34</xdr:row>
      <xdr:rowOff>114298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  <a:ext uri="{147F2762-F138-4A5C-976F-8EAC2B608ADB}">
              <a16:predDERef xmlns:a16="http://schemas.microsoft.com/office/drawing/2014/main" pred="{00000000-0008-0000-0000-000019000000}"/>
            </a:ext>
          </a:extLst>
        </xdr:cNvPr>
        <xdr:cNvSpPr txBox="1"/>
      </xdr:nvSpPr>
      <xdr:spPr>
        <a:xfrm>
          <a:off x="16191" y="24285892"/>
          <a:ext cx="15624809" cy="213645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FC5F81B-E08D-49F9-88BF-ADD781EFD6DB}"/>
            </a:ext>
            <a:ext uri="{147F2762-F138-4A5C-976F-8EAC2B608ADB}">
              <a16:predDERef xmlns:a16="http://schemas.microsoft.com/office/drawing/2014/main" pred="{00000000-0008-0000-0000-00001A000000}"/>
            </a:ext>
          </a:extLst>
        </xdr:cNvPr>
        <xdr:cNvSpPr txBox="1"/>
      </xdr:nvSpPr>
      <xdr:spPr>
        <a:xfrm>
          <a:off x="0" y="2100262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53"/>
  <sheetViews>
    <sheetView tabSelected="1" view="pageBreakPreview" topLeftCell="A28" zoomScale="40" zoomScaleNormal="25" zoomScaleSheetLayoutView="40" zoomScalePageLayoutView="10" workbookViewId="0">
      <selection activeCell="B40" sqref="B40"/>
    </sheetView>
  </sheetViews>
  <sheetFormatPr defaultRowHeight="13.15"/>
  <cols>
    <col min="1" max="1" width="67.28515625" customWidth="1"/>
    <col min="2" max="2" width="39.28515625" customWidth="1"/>
    <col min="3" max="4" width="30.7109375" customWidth="1"/>
    <col min="5" max="6" width="30.7109375" style="11" customWidth="1"/>
    <col min="7" max="7" width="14.28515625" customWidth="1"/>
    <col min="8" max="8" width="10.140625" customWidth="1"/>
    <col min="9" max="9" width="34.85546875" customWidth="1"/>
    <col min="10" max="15" width="34.85546875" hidden="1" customWidth="1"/>
    <col min="16" max="16" width="13.28515625" customWidth="1"/>
    <col min="17" max="17" width="15.85546875" customWidth="1"/>
  </cols>
  <sheetData>
    <row r="1" spans="1:19" s="2" customFormat="1" ht="106.15" customHeight="1">
      <c r="A1" s="16" t="s">
        <v>0</v>
      </c>
      <c r="B1" s="17"/>
      <c r="C1" s="17"/>
      <c r="D1" s="17"/>
      <c r="E1" s="18"/>
      <c r="F1" s="60" t="s">
        <v>1</v>
      </c>
      <c r="G1" s="61"/>
      <c r="H1" s="17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10"/>
      <c r="F2" s="10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 thickBot="1">
      <c r="A3" s="7"/>
      <c r="B3" s="8"/>
      <c r="C3" s="8"/>
      <c r="D3" s="8"/>
      <c r="E3" s="13"/>
      <c r="F3" s="25">
        <v>46276</v>
      </c>
      <c r="G3" s="12" t="s">
        <v>2</v>
      </c>
      <c r="I3" s="8"/>
      <c r="J3" s="3"/>
      <c r="K3" s="3"/>
      <c r="L3" s="3"/>
      <c r="M3" s="3"/>
      <c r="N3" s="3"/>
    </row>
    <row r="4" spans="1:19" s="2" customFormat="1" ht="87" customHeight="1">
      <c r="A4" s="62" t="s">
        <v>3</v>
      </c>
      <c r="B4" s="64" t="s">
        <v>4</v>
      </c>
      <c r="C4" s="64" t="s">
        <v>5</v>
      </c>
      <c r="D4" s="29" t="s">
        <v>6</v>
      </c>
      <c r="E4" s="30" t="s">
        <v>7</v>
      </c>
      <c r="F4" s="15"/>
      <c r="G4" s="15"/>
      <c r="J4" s="38" t="s">
        <v>8</v>
      </c>
      <c r="K4" s="3"/>
      <c r="L4" s="3"/>
    </row>
    <row r="5" spans="1:19" s="2" customFormat="1" ht="38.25" customHeight="1" thickBot="1">
      <c r="A5" s="66"/>
      <c r="B5" s="67"/>
      <c r="C5" s="67"/>
      <c r="D5" s="43" t="s">
        <v>9</v>
      </c>
      <c r="E5" s="44" t="s">
        <v>10</v>
      </c>
      <c r="F5" s="15"/>
      <c r="G5" s="15"/>
      <c r="J5" s="39" t="s">
        <v>5</v>
      </c>
      <c r="K5" s="39" t="s">
        <v>9</v>
      </c>
      <c r="L5" s="39" t="s">
        <v>10</v>
      </c>
      <c r="M5" s="40" t="s">
        <v>11</v>
      </c>
      <c r="N5" s="41"/>
      <c r="O5" s="41"/>
    </row>
    <row r="6" spans="1:19" s="3" customFormat="1" ht="57" customHeight="1">
      <c r="A6" s="45" t="s">
        <v>12</v>
      </c>
      <c r="B6" s="22" t="s">
        <v>13</v>
      </c>
      <c r="C6" s="32">
        <v>46276</v>
      </c>
      <c r="D6" s="51">
        <v>46286</v>
      </c>
      <c r="E6" s="46">
        <v>46301</v>
      </c>
      <c r="F6" s="20"/>
      <c r="G6" s="14"/>
      <c r="J6" s="42" t="s">
        <v>14</v>
      </c>
      <c r="K6" s="42" t="s">
        <v>15</v>
      </c>
      <c r="L6" s="42" t="s">
        <v>16</v>
      </c>
      <c r="M6" s="42" t="s">
        <v>17</v>
      </c>
      <c r="N6" s="36" t="str">
        <f t="shared" ref="N6:N9" si="0">LEFT(M6,FIND("/",M6)-1)</f>
        <v>NAVIOS CYAN</v>
      </c>
      <c r="O6" s="36" t="str">
        <f t="shared" ref="O6:O9" si="1">MID(M6,FIND("/",M6)+1,LEN(M6)-FIND("/",M6))</f>
        <v>003W</v>
      </c>
    </row>
    <row r="7" spans="1:19" s="3" customFormat="1" ht="57" customHeight="1">
      <c r="A7" s="45" t="s">
        <v>18</v>
      </c>
      <c r="B7" s="22" t="s">
        <v>19</v>
      </c>
      <c r="C7" s="51">
        <v>46286</v>
      </c>
      <c r="D7" s="51">
        <v>46293</v>
      </c>
      <c r="E7" s="46">
        <v>46308</v>
      </c>
      <c r="F7" s="20"/>
      <c r="G7" s="14"/>
      <c r="J7" s="42" t="s">
        <v>14</v>
      </c>
      <c r="K7" s="42" t="s">
        <v>15</v>
      </c>
      <c r="L7" s="42" t="s">
        <v>16</v>
      </c>
      <c r="M7" s="42" t="s">
        <v>17</v>
      </c>
      <c r="N7" s="36" t="str">
        <f t="shared" si="0"/>
        <v>NAVIOS CYAN</v>
      </c>
      <c r="O7" s="36" t="str">
        <f t="shared" si="1"/>
        <v>003W</v>
      </c>
    </row>
    <row r="8" spans="1:19" s="3" customFormat="1" ht="57" customHeight="1">
      <c r="A8" s="45" t="s">
        <v>20</v>
      </c>
      <c r="B8" s="22" t="s">
        <v>21</v>
      </c>
      <c r="C8" s="32">
        <v>46290</v>
      </c>
      <c r="D8" s="51">
        <v>46299</v>
      </c>
      <c r="E8" s="46">
        <v>46315</v>
      </c>
      <c r="F8" s="20"/>
      <c r="G8" s="14"/>
      <c r="J8" s="42" t="s">
        <v>14</v>
      </c>
      <c r="K8" s="42" t="s">
        <v>15</v>
      </c>
      <c r="L8" s="42" t="s">
        <v>16</v>
      </c>
      <c r="M8" s="42" t="s">
        <v>17</v>
      </c>
      <c r="N8" s="36" t="str">
        <f t="shared" si="0"/>
        <v>NAVIOS CYAN</v>
      </c>
      <c r="O8" s="36" t="str">
        <f t="shared" si="1"/>
        <v>003W</v>
      </c>
    </row>
    <row r="9" spans="1:19" s="3" customFormat="1" ht="57" customHeight="1">
      <c r="A9" s="45" t="s">
        <v>22</v>
      </c>
      <c r="B9" s="22" t="s">
        <v>23</v>
      </c>
      <c r="C9" s="32">
        <v>46297</v>
      </c>
      <c r="D9" s="32">
        <v>46306</v>
      </c>
      <c r="E9" s="46">
        <v>46322</v>
      </c>
      <c r="F9" s="20"/>
      <c r="G9" s="14"/>
      <c r="J9" s="42" t="s">
        <v>14</v>
      </c>
      <c r="K9" s="42" t="s">
        <v>15</v>
      </c>
      <c r="L9" s="42" t="s">
        <v>16</v>
      </c>
      <c r="M9" s="42" t="s">
        <v>17</v>
      </c>
      <c r="N9" s="36" t="str">
        <f t="shared" si="0"/>
        <v>NAVIOS CYAN</v>
      </c>
      <c r="O9" s="36" t="str">
        <f t="shared" si="1"/>
        <v>003W</v>
      </c>
    </row>
    <row r="10" spans="1:19" s="3" customFormat="1" ht="57" customHeight="1">
      <c r="A10" s="45" t="s">
        <v>24</v>
      </c>
      <c r="B10" s="22" t="s">
        <v>25</v>
      </c>
      <c r="C10" s="51">
        <v>46303</v>
      </c>
      <c r="D10" s="32">
        <v>46313</v>
      </c>
      <c r="E10" s="46">
        <v>46329</v>
      </c>
      <c r="F10" s="20"/>
      <c r="G10" s="14"/>
      <c r="J10" s="42" t="s">
        <v>14</v>
      </c>
      <c r="K10" s="42" t="s">
        <v>15</v>
      </c>
      <c r="L10" s="42" t="s">
        <v>16</v>
      </c>
      <c r="M10" s="42" t="s">
        <v>17</v>
      </c>
      <c r="N10" s="36" t="str">
        <f t="shared" ref="N10:N14" si="2">LEFT(M10,FIND("/",M10)-1)</f>
        <v>NAVIOS CYAN</v>
      </c>
      <c r="O10" s="36" t="str">
        <f t="shared" ref="O10:O14" si="3">MID(M10,FIND("/",M10)+1,LEN(M10)-FIND("/",M10))</f>
        <v>003W</v>
      </c>
    </row>
    <row r="11" spans="1:19" s="3" customFormat="1" ht="57" customHeight="1">
      <c r="A11" s="53" t="s">
        <v>26</v>
      </c>
      <c r="B11" s="54" t="s">
        <v>27</v>
      </c>
      <c r="C11" s="55">
        <v>46311</v>
      </c>
      <c r="D11" s="55">
        <v>46320</v>
      </c>
      <c r="E11" s="56">
        <v>46336</v>
      </c>
      <c r="F11" s="20"/>
      <c r="G11" s="14"/>
      <c r="J11" s="42"/>
      <c r="K11" s="42"/>
      <c r="L11" s="42"/>
      <c r="M11" s="42"/>
      <c r="N11" s="37"/>
      <c r="O11" s="37"/>
    </row>
    <row r="12" spans="1:19" s="3" customFormat="1" ht="57" customHeight="1">
      <c r="A12" s="53" t="s">
        <v>12</v>
      </c>
      <c r="B12" s="54" t="s">
        <v>21</v>
      </c>
      <c r="C12" s="55">
        <v>46318</v>
      </c>
      <c r="D12" s="55">
        <v>46327</v>
      </c>
      <c r="E12" s="56">
        <v>46343</v>
      </c>
      <c r="F12" s="20"/>
      <c r="G12" s="14"/>
      <c r="J12" s="42"/>
      <c r="K12" s="42"/>
      <c r="L12" s="42"/>
      <c r="M12" s="42"/>
      <c r="N12" s="37"/>
      <c r="O12" s="37"/>
    </row>
    <row r="13" spans="1:19" s="3" customFormat="1" ht="57" customHeight="1">
      <c r="A13" s="53" t="s">
        <v>18</v>
      </c>
      <c r="B13" s="54" t="s">
        <v>28</v>
      </c>
      <c r="C13" s="55">
        <v>46325</v>
      </c>
      <c r="D13" s="55">
        <v>46334</v>
      </c>
      <c r="E13" s="56">
        <v>46350</v>
      </c>
      <c r="F13" s="20"/>
      <c r="G13" s="14"/>
      <c r="J13" s="42"/>
      <c r="K13" s="42"/>
      <c r="L13" s="42"/>
      <c r="M13" s="42"/>
      <c r="N13" s="37"/>
      <c r="O13" s="37"/>
    </row>
    <row r="14" spans="1:19" s="3" customFormat="1" ht="57" customHeight="1">
      <c r="A14" s="47" t="s">
        <v>20</v>
      </c>
      <c r="B14" s="48" t="s">
        <v>29</v>
      </c>
      <c r="C14" s="49">
        <v>46332</v>
      </c>
      <c r="D14" s="49">
        <v>46341</v>
      </c>
      <c r="E14" s="50">
        <v>46357</v>
      </c>
      <c r="F14" s="20"/>
      <c r="G14" s="14"/>
      <c r="J14" s="42" t="s">
        <v>30</v>
      </c>
      <c r="K14" s="42" t="s">
        <v>31</v>
      </c>
      <c r="L14" s="42" t="s">
        <v>32</v>
      </c>
      <c r="M14" s="42" t="s">
        <v>33</v>
      </c>
      <c r="N14" s="37" t="str">
        <f t="shared" si="2"/>
        <v>MOL PROFICIENCY</v>
      </c>
      <c r="O14" s="37" t="str">
        <f t="shared" si="3"/>
        <v>256W</v>
      </c>
    </row>
    <row r="15" spans="1:19" s="3" customFormat="1" ht="57" customHeight="1">
      <c r="A15" s="19"/>
      <c r="B15" s="14"/>
      <c r="C15" s="20"/>
      <c r="D15" s="20"/>
      <c r="E15" s="20"/>
      <c r="F15" s="20"/>
      <c r="G15" s="14"/>
      <c r="J15" s="42"/>
      <c r="K15" s="42"/>
      <c r="L15" s="42"/>
      <c r="M15" s="42"/>
      <c r="N15" s="19"/>
      <c r="O15" s="19"/>
    </row>
    <row r="16" spans="1:19" s="3" customFormat="1" ht="57" customHeight="1">
      <c r="A16" s="19"/>
      <c r="B16" s="14"/>
      <c r="C16" s="20"/>
      <c r="D16" s="20"/>
      <c r="E16" s="20"/>
      <c r="F16" s="20"/>
      <c r="G16" s="14"/>
      <c r="J16" s="9"/>
      <c r="K16" s="9"/>
      <c r="L16" s="9"/>
      <c r="M16" s="9"/>
      <c r="N16" s="9"/>
    </row>
    <row r="17" spans="1:19" s="3" customFormat="1" ht="57" customHeight="1">
      <c r="G17" s="14"/>
      <c r="J17" s="9"/>
      <c r="K17" s="9"/>
      <c r="L17" s="9"/>
      <c r="M17" s="9"/>
      <c r="N17" s="9"/>
    </row>
    <row r="18" spans="1:19" s="3" customFormat="1" ht="57" customHeight="1">
      <c r="G18" s="14"/>
      <c r="J18" s="9"/>
      <c r="K18" s="9"/>
      <c r="L18" s="9"/>
      <c r="M18" s="9"/>
      <c r="N18" s="9"/>
    </row>
    <row r="19" spans="1:19" s="2" customFormat="1" ht="106.15" customHeight="1">
      <c r="A19" s="16" t="s">
        <v>0</v>
      </c>
      <c r="B19" s="17"/>
      <c r="C19" s="17"/>
      <c r="D19" s="17"/>
      <c r="E19" s="18"/>
      <c r="F19" s="60" t="s">
        <v>1</v>
      </c>
      <c r="G19" s="61"/>
      <c r="H19" s="17"/>
      <c r="I19" s="1"/>
      <c r="J19" s="8"/>
      <c r="K19" s="8"/>
      <c r="O19" s="4"/>
      <c r="P19" s="4"/>
      <c r="Q19" s="4"/>
      <c r="R19" s="4"/>
      <c r="S19" s="4"/>
    </row>
    <row r="20" spans="1:19" s="2" customFormat="1" ht="48.75" customHeight="1">
      <c r="A20" s="5"/>
      <c r="B20" s="5"/>
      <c r="C20" s="5"/>
      <c r="D20" s="5"/>
      <c r="E20" s="10"/>
      <c r="F20" s="10"/>
      <c r="G20" s="5"/>
      <c r="H20" s="5"/>
      <c r="I20" s="5"/>
      <c r="O20" s="5"/>
      <c r="P20" s="5"/>
      <c r="Q20" s="5"/>
      <c r="R20" s="5"/>
      <c r="S20" s="6"/>
    </row>
    <row r="21" spans="1:19" s="2" customFormat="1" ht="72" customHeight="1" thickBot="1">
      <c r="A21" s="7"/>
      <c r="B21" s="8"/>
      <c r="C21" s="8"/>
      <c r="D21" s="8"/>
      <c r="E21" s="13"/>
      <c r="F21" s="25">
        <f>F3</f>
        <v>46276</v>
      </c>
      <c r="G21" s="12" t="s">
        <v>2</v>
      </c>
      <c r="I21" s="8"/>
      <c r="J21" s="3"/>
      <c r="K21" s="3"/>
      <c r="L21" s="3"/>
      <c r="M21" s="3"/>
      <c r="N21" s="3"/>
    </row>
    <row r="22" spans="1:19" s="2" customFormat="1" ht="87" customHeight="1">
      <c r="A22" s="62" t="s">
        <v>3</v>
      </c>
      <c r="B22" s="64" t="s">
        <v>4</v>
      </c>
      <c r="C22" s="64" t="s">
        <v>5</v>
      </c>
      <c r="D22" s="29" t="s">
        <v>6</v>
      </c>
      <c r="E22" s="26" t="s">
        <v>34</v>
      </c>
      <c r="G22" s="15"/>
      <c r="J22" s="38" t="s">
        <v>8</v>
      </c>
      <c r="K22" s="3"/>
      <c r="L22" s="3"/>
    </row>
    <row r="23" spans="1:19" s="2" customFormat="1" ht="38.25" customHeight="1" thickBot="1">
      <c r="A23" s="63"/>
      <c r="B23" s="65"/>
      <c r="C23" s="65"/>
      <c r="D23" s="27" t="s">
        <v>9</v>
      </c>
      <c r="E23" s="28" t="s">
        <v>10</v>
      </c>
      <c r="G23" s="15"/>
      <c r="J23" s="39" t="s">
        <v>5</v>
      </c>
      <c r="K23" s="39" t="s">
        <v>9</v>
      </c>
      <c r="L23" s="39" t="s">
        <v>10</v>
      </c>
      <c r="M23" s="40" t="s">
        <v>11</v>
      </c>
      <c r="N23" s="41"/>
      <c r="O23" s="41"/>
    </row>
    <row r="24" spans="1:19" s="3" customFormat="1" ht="57" customHeight="1">
      <c r="A24" s="21" t="s">
        <v>35</v>
      </c>
      <c r="B24" s="22" t="s">
        <v>36</v>
      </c>
      <c r="C24" s="32">
        <v>46281</v>
      </c>
      <c r="D24" s="32">
        <v>46291</v>
      </c>
      <c r="E24" s="33">
        <v>46307</v>
      </c>
      <c r="F24" s="20"/>
      <c r="G24" s="14"/>
      <c r="J24" s="42" t="s">
        <v>37</v>
      </c>
      <c r="K24" s="42" t="s">
        <v>38</v>
      </c>
      <c r="L24" s="42" t="s">
        <v>39</v>
      </c>
      <c r="M24" s="42" t="s">
        <v>40</v>
      </c>
      <c r="N24" s="36" t="str">
        <f t="shared" ref="N24:N26" si="4">LEFT(M24,FIND("/",M24)-1)</f>
        <v>PRESIDENT REAGAN</v>
      </c>
      <c r="O24" s="36" t="str">
        <f t="shared" ref="O24:O26" si="5">MID(M24,FIND("/",M24)+1,LEN(M24)-FIND("/",M24))</f>
        <v>0DBP6W1MA</v>
      </c>
    </row>
    <row r="25" spans="1:19" s="3" customFormat="1" ht="57" customHeight="1">
      <c r="A25" s="21" t="s">
        <v>41</v>
      </c>
      <c r="B25" s="22" t="s">
        <v>42</v>
      </c>
      <c r="C25" s="32">
        <v>46288</v>
      </c>
      <c r="D25" s="32">
        <v>46298</v>
      </c>
      <c r="E25" s="33">
        <v>46314</v>
      </c>
      <c r="F25" s="20"/>
      <c r="G25" s="14"/>
      <c r="J25" s="42" t="s">
        <v>37</v>
      </c>
      <c r="K25" s="42" t="s">
        <v>38</v>
      </c>
      <c r="L25" s="42" t="s">
        <v>39</v>
      </c>
      <c r="M25" s="42" t="s">
        <v>40</v>
      </c>
      <c r="N25" s="36" t="str">
        <f t="shared" si="4"/>
        <v>PRESIDENT REAGAN</v>
      </c>
      <c r="O25" s="36" t="str">
        <f t="shared" si="5"/>
        <v>0DBP6W1MA</v>
      </c>
    </row>
    <row r="26" spans="1:19" s="3" customFormat="1" ht="57" customHeight="1">
      <c r="A26" s="21" t="s">
        <v>43</v>
      </c>
      <c r="B26" s="22" t="s">
        <v>44</v>
      </c>
      <c r="C26" s="32">
        <v>46295</v>
      </c>
      <c r="D26" s="51">
        <v>46305</v>
      </c>
      <c r="E26" s="52">
        <v>46321</v>
      </c>
      <c r="F26" s="20"/>
      <c r="G26" s="14"/>
      <c r="J26" s="42" t="s">
        <v>37</v>
      </c>
      <c r="K26" s="42" t="s">
        <v>38</v>
      </c>
      <c r="L26" s="42" t="s">
        <v>39</v>
      </c>
      <c r="M26" s="42" t="s">
        <v>40</v>
      </c>
      <c r="N26" s="36" t="str">
        <f t="shared" si="4"/>
        <v>PRESIDENT REAGAN</v>
      </c>
      <c r="O26" s="36" t="str">
        <f t="shared" si="5"/>
        <v>0DBP6W1MA</v>
      </c>
    </row>
    <row r="27" spans="1:19" s="3" customFormat="1" ht="57" customHeight="1">
      <c r="A27" s="21" t="s">
        <v>45</v>
      </c>
      <c r="B27" s="22" t="s">
        <v>46</v>
      </c>
      <c r="C27" s="51">
        <v>46301</v>
      </c>
      <c r="D27" s="32">
        <v>46312</v>
      </c>
      <c r="E27" s="33">
        <v>46328</v>
      </c>
      <c r="F27" s="20"/>
      <c r="G27" s="14"/>
      <c r="J27" s="42" t="s">
        <v>37</v>
      </c>
      <c r="K27" s="42" t="s">
        <v>38</v>
      </c>
      <c r="L27" s="42" t="s">
        <v>39</v>
      </c>
      <c r="M27" s="42" t="s">
        <v>40</v>
      </c>
      <c r="N27" s="36" t="str">
        <f t="shared" ref="N27" si="6">LEFT(M27,FIND("/",M27)-1)</f>
        <v>PRESIDENT REAGAN</v>
      </c>
      <c r="O27" s="36" t="str">
        <f t="shared" ref="O27" si="7">MID(M27,FIND("/",M27)+1,LEN(M27)-FIND("/",M27))</f>
        <v>0DBP6W1MA</v>
      </c>
    </row>
    <row r="28" spans="1:19" s="3" customFormat="1" ht="57" customHeight="1">
      <c r="A28" s="57" t="s">
        <v>47</v>
      </c>
      <c r="B28" s="54" t="s">
        <v>48</v>
      </c>
      <c r="C28" s="55">
        <v>46309</v>
      </c>
      <c r="D28" s="55">
        <v>46319</v>
      </c>
      <c r="E28" s="58">
        <v>46335</v>
      </c>
      <c r="F28" s="20"/>
      <c r="G28" s="14"/>
      <c r="J28" s="42"/>
      <c r="K28" s="42"/>
      <c r="L28" s="42"/>
      <c r="M28" s="42"/>
      <c r="N28" s="36"/>
      <c r="O28" s="36"/>
    </row>
    <row r="29" spans="1:19" s="3" customFormat="1" ht="57" customHeight="1">
      <c r="A29" s="57" t="s">
        <v>49</v>
      </c>
      <c r="B29" s="54" t="s">
        <v>50</v>
      </c>
      <c r="C29" s="55">
        <v>46316</v>
      </c>
      <c r="D29" s="55">
        <v>46326</v>
      </c>
      <c r="E29" s="58">
        <v>46342</v>
      </c>
      <c r="F29" s="20"/>
      <c r="G29" s="14"/>
      <c r="J29" s="42"/>
      <c r="K29" s="42"/>
      <c r="L29" s="42"/>
      <c r="M29" s="42"/>
      <c r="N29" s="36"/>
      <c r="O29" s="36"/>
    </row>
    <row r="30" spans="1:19" s="3" customFormat="1" ht="57" customHeight="1">
      <c r="A30" s="57" t="s">
        <v>51</v>
      </c>
      <c r="B30" s="54" t="s">
        <v>52</v>
      </c>
      <c r="C30" s="55">
        <v>46323</v>
      </c>
      <c r="D30" s="55">
        <v>46333</v>
      </c>
      <c r="E30" s="59">
        <v>46349</v>
      </c>
      <c r="F30" s="20"/>
      <c r="G30" s="14"/>
      <c r="J30" s="42"/>
      <c r="K30" s="42"/>
      <c r="L30" s="42"/>
      <c r="M30" s="42"/>
      <c r="N30" s="36"/>
      <c r="O30" s="36"/>
    </row>
    <row r="31" spans="1:19" s="3" customFormat="1" ht="57" customHeight="1">
      <c r="A31" s="23" t="s">
        <v>35</v>
      </c>
      <c r="B31" s="24" t="s">
        <v>53</v>
      </c>
      <c r="C31" s="34">
        <v>46330</v>
      </c>
      <c r="D31" s="34">
        <v>46340</v>
      </c>
      <c r="E31" s="35">
        <v>46356</v>
      </c>
      <c r="F31" s="20"/>
      <c r="G31" s="14"/>
      <c r="J31" s="42" t="s">
        <v>54</v>
      </c>
      <c r="K31" s="42" t="s">
        <v>55</v>
      </c>
      <c r="L31" s="42" t="s">
        <v>56</v>
      </c>
      <c r="M31" s="42" t="s">
        <v>57</v>
      </c>
      <c r="N31" s="36" t="str">
        <f t="shared" ref="N31" si="8">LEFT(M31,FIND("/",M31)-1)</f>
        <v>PRESIDENT JQ ADAMS</v>
      </c>
      <c r="O31" s="36" t="str">
        <f t="shared" ref="O31" si="9">MID(M31,FIND("/",M31)+1,LEN(M31)-FIND("/",M31))</f>
        <v>0DBP8W1MA</v>
      </c>
    </row>
    <row r="32" spans="1:19" s="3" customFormat="1" ht="57" customHeight="1">
      <c r="A32" s="19"/>
      <c r="B32" s="14"/>
      <c r="C32" s="20"/>
      <c r="D32" s="20"/>
      <c r="E32" s="20"/>
      <c r="G32" s="14"/>
      <c r="J32" s="9"/>
      <c r="K32" s="9"/>
      <c r="L32" s="9"/>
      <c r="M32" s="9"/>
      <c r="N32" s="36"/>
      <c r="O32" s="36"/>
    </row>
    <row r="33" spans="1:14" s="3" customFormat="1" ht="57" customHeight="1">
      <c r="A33" s="31"/>
      <c r="B33" s="31"/>
      <c r="C33" s="31"/>
      <c r="D33" s="31"/>
      <c r="E33" s="31"/>
      <c r="G33" s="14"/>
      <c r="J33" s="9"/>
      <c r="K33" s="9"/>
      <c r="L33" s="9"/>
      <c r="M33" s="9"/>
      <c r="N33" s="9"/>
    </row>
    <row r="34" spans="1:14" s="3" customFormat="1" ht="57" customHeight="1">
      <c r="A34" s="31"/>
      <c r="B34" s="31"/>
      <c r="C34" s="31"/>
      <c r="D34" s="31"/>
      <c r="E34" s="31"/>
      <c r="G34" s="14"/>
      <c r="J34" s="9"/>
      <c r="K34" s="9"/>
      <c r="L34" s="9"/>
      <c r="M34" s="9"/>
      <c r="N34" s="9"/>
    </row>
    <row r="35" spans="1:14" ht="16.149999999999999">
      <c r="A35" s="31"/>
      <c r="B35" s="31"/>
      <c r="C35" s="31"/>
      <c r="D35" s="31"/>
      <c r="E35" s="31"/>
      <c r="F35" s="3"/>
    </row>
    <row r="36" spans="1:14">
      <c r="A36" s="31"/>
      <c r="B36" s="31"/>
      <c r="C36" s="31"/>
      <c r="D36" s="31"/>
      <c r="E36" s="31"/>
    </row>
    <row r="37" spans="1:14">
      <c r="A37" s="31"/>
      <c r="B37" s="31"/>
      <c r="C37" s="31"/>
      <c r="D37" s="31"/>
      <c r="E37" s="31"/>
    </row>
    <row r="38" spans="1:14">
      <c r="A38" s="31"/>
      <c r="B38" s="31"/>
      <c r="C38" s="31"/>
      <c r="D38" s="31"/>
      <c r="E38" s="31"/>
    </row>
    <row r="39" spans="1:14">
      <c r="A39" s="31"/>
      <c r="B39" s="31"/>
      <c r="C39" s="31"/>
      <c r="D39" s="31"/>
      <c r="E39" s="31"/>
    </row>
    <row r="40" spans="1:14" ht="13.5"/>
    <row r="41" spans="1:14" ht="13.5"/>
    <row r="42" spans="1:14" ht="13.5"/>
    <row r="43" spans="1:14" ht="13.5"/>
    <row r="44" spans="1:14" ht="13.5"/>
    <row r="45" spans="1:14" ht="13.5"/>
    <row r="46" spans="1:14" ht="13.5"/>
    <row r="47" spans="1:14" ht="13.5"/>
    <row r="48" spans="1:14" ht="13.5"/>
    <row r="49" ht="13.5"/>
    <row r="50" ht="13.5"/>
    <row r="51" ht="13.5"/>
    <row r="52" ht="13.5"/>
    <row r="53" ht="13.5"/>
  </sheetData>
  <mergeCells count="8">
    <mergeCell ref="F1:G1"/>
    <mergeCell ref="F19:G19"/>
    <mergeCell ref="A22:A23"/>
    <mergeCell ref="B22:B23"/>
    <mergeCell ref="C22:C23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48" fitToHeight="0" orientation="landscape" r:id="rId1"/>
  <rowBreaks count="1" manualBreakCount="1">
    <brk id="18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CDED021D-FD1B-48C7-A20A-9AC364914ED6}"/>
</file>

<file path=customXml/itemProps2.xml><?xml version="1.0" encoding="utf-8"?>
<ds:datastoreItem xmlns:ds="http://schemas.openxmlformats.org/officeDocument/2006/customXml" ds:itemID="{1928B9CE-8EB0-4C64-B543-735A9EF68405}"/>
</file>

<file path=customXml/itemProps3.xml><?xml version="1.0" encoding="utf-8"?>
<ds:datastoreItem xmlns:ds="http://schemas.openxmlformats.org/officeDocument/2006/customXml" ds:itemID="{1D9BE180-8A10-4118-8F3C-87C9314887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2026-09-11T10:02:08Z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