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F9CB0A5D-750C-41F6-8FB1-1F441745703E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ホーチミン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ホーチミン!$A$1:$R$34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C13" i="1"/>
  <c r="D13" i="1"/>
  <c r="E13" i="1"/>
  <c r="F13" i="1"/>
  <c r="K13" i="1"/>
  <c r="L13" i="1"/>
  <c r="M13" i="1"/>
  <c r="N13" i="1" s="1"/>
  <c r="O13" i="1"/>
  <c r="P13" i="1" s="1"/>
  <c r="B14" i="1"/>
  <c r="C14" i="1"/>
  <c r="D14" i="1"/>
  <c r="E14" i="1"/>
  <c r="F14" i="1"/>
  <c r="K14" i="1"/>
  <c r="L14" i="1"/>
  <c r="M14" i="1"/>
  <c r="N14" i="1"/>
  <c r="O14" i="1"/>
  <c r="P14" i="1"/>
  <c r="B15" i="1"/>
  <c r="C15" i="1"/>
  <c r="D15" i="1"/>
  <c r="E15" i="1"/>
  <c r="F15" i="1" s="1"/>
  <c r="K15" i="1"/>
  <c r="L15" i="1"/>
  <c r="M15" i="1"/>
  <c r="N15" i="1"/>
  <c r="O15" i="1"/>
  <c r="P15" i="1"/>
  <c r="B16" i="1"/>
  <c r="C16" i="1"/>
  <c r="D16" i="1"/>
  <c r="E16" i="1"/>
  <c r="F16" i="1"/>
  <c r="K16" i="1"/>
  <c r="L16" i="1"/>
  <c r="M16" i="1"/>
  <c r="N16" i="1"/>
  <c r="O16" i="1"/>
  <c r="P16" i="1"/>
  <c r="AE13" i="1"/>
  <c r="AE14" i="1"/>
  <c r="AE15" i="1"/>
  <c r="AE16" i="1"/>
  <c r="AE11" i="1"/>
  <c r="AE12" i="1"/>
  <c r="B11" i="1"/>
  <c r="C11" i="1"/>
  <c r="D11" i="1" s="1"/>
  <c r="E11" i="1"/>
  <c r="F11" i="1" s="1"/>
  <c r="K11" i="1"/>
  <c r="L11" i="1" s="1"/>
  <c r="M11" i="1"/>
  <c r="N11" i="1" s="1"/>
  <c r="O11" i="1"/>
  <c r="P11" i="1" s="1"/>
  <c r="B12" i="1"/>
  <c r="C12" i="1"/>
  <c r="D12" i="1" s="1"/>
  <c r="E12" i="1"/>
  <c r="F12" i="1" s="1"/>
  <c r="K12" i="1"/>
  <c r="L12" i="1" s="1"/>
  <c r="M12" i="1"/>
  <c r="N12" i="1" s="1"/>
  <c r="O12" i="1"/>
  <c r="P12" i="1" s="1"/>
  <c r="AE10" i="1"/>
  <c r="O10" i="1"/>
  <c r="P10" i="1" s="1"/>
  <c r="M10" i="1"/>
  <c r="N10" i="1" s="1"/>
  <c r="K10" i="1"/>
  <c r="L10" i="1" s="1"/>
  <c r="E10" i="1"/>
  <c r="F10" i="1" s="1"/>
  <c r="C10" i="1"/>
  <c r="D10" i="1" s="1"/>
  <c r="B10" i="1"/>
  <c r="A13" i="1" l="1"/>
  <c r="A14" i="1"/>
  <c r="A15" i="1"/>
  <c r="A16" i="1"/>
  <c r="A11" i="1"/>
  <c r="A12" i="1"/>
  <c r="A10" i="1"/>
</calcChain>
</file>

<file path=xl/sharedStrings.xml><?xml version="1.0" encoding="utf-8"?>
<sst xmlns="http://schemas.openxmlformats.org/spreadsheetml/2006/main" count="82" uniqueCount="53">
  <si>
    <t xml:space="preserve">UPDATED :  </t>
    <phoneticPr fontId="15"/>
  </si>
  <si>
    <t>From Tokyo / Yokohama</t>
    <phoneticPr fontId="4"/>
  </si>
  <si>
    <t>VESSEL</t>
    <phoneticPr fontId="4"/>
  </si>
  <si>
    <t>VOY</t>
  </si>
  <si>
    <t>CFS CUT</t>
  </si>
  <si>
    <t>ETA</t>
  </si>
  <si>
    <t>ETD</t>
    <phoneticPr fontId="4"/>
  </si>
  <si>
    <t>TYO</t>
    <phoneticPr fontId="4"/>
  </si>
  <si>
    <t>YOK</t>
    <phoneticPr fontId="4"/>
  </si>
  <si>
    <t>YOK</t>
    <phoneticPr fontId="4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</si>
  <si>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</si>
  <si>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30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</si>
  <si>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</si>
  <si>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30"/>
  </si>
  <si>
    <t>東京 CFS</t>
    <phoneticPr fontId="4"/>
  </si>
  <si>
    <t>㈱宇徳 東京フレートセンター
UTOC TFC H/W</t>
    <rPh sb="1" eb="3">
      <t>ウトク</t>
    </rPh>
    <rPh sb="4" eb="6">
      <t>トウキョウ</t>
    </rPh>
    <phoneticPr fontId="30"/>
  </si>
  <si>
    <r>
      <t>品川区八潮2-8-1</t>
    </r>
    <r>
      <rPr>
        <sz val="22"/>
        <color theme="1"/>
        <rFont val="Meiryo UI"/>
        <family val="3"/>
        <charset val="128"/>
      </rPr>
      <t xml:space="preserve">    </t>
    </r>
    <phoneticPr fontId="15"/>
  </si>
  <si>
    <t>NACCS: 1FWC7</t>
    <phoneticPr fontId="4"/>
  </si>
  <si>
    <t>TEL : 03-3790-1241   FAX : 03-3790-0803</t>
    <phoneticPr fontId="4"/>
  </si>
  <si>
    <t>　　　　 HO CHI MINH SCHEDULE - 関東　　</t>
    <rPh sb="28" eb="30">
      <t>カントウ</t>
    </rPh>
    <phoneticPr fontId="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</si>
  <si>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</si>
  <si>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※CFS倉庫受付時間　9:00~15:00</t>
    <phoneticPr fontId="3"/>
  </si>
  <si>
    <t>E</t>
    <phoneticPr fontId="3"/>
  </si>
  <si>
    <r>
      <t>（株）宇徳　本牧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color theme="1"/>
        <rFont val="Meiryo UI"/>
        <family val="3"/>
        <charset val="128"/>
      </rPr>
      <t xml:space="preserve">
本牧公社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color theme="1"/>
        <rFont val="Meiryo UI"/>
        <family val="3"/>
        <charset val="128"/>
      </rPr>
      <t xml:space="preserve"> CFS DHA</t>
    </r>
    <phoneticPr fontId="3"/>
  </si>
  <si>
    <t>横浜市中区本牧埠頭9-1</t>
    <phoneticPr fontId="3"/>
  </si>
  <si>
    <t>TEL：045-264-7011 FAX：045-264-8036</t>
    <phoneticPr fontId="3"/>
  </si>
  <si>
    <t>NACCS：2EWT8</t>
    <phoneticPr fontId="3"/>
  </si>
  <si>
    <t>横浜 CFS</t>
    <phoneticPr fontId="4"/>
  </si>
  <si>
    <t>HCM（Cat Lai）</t>
    <phoneticPr fontId="4"/>
  </si>
  <si>
    <t>※貨物を搬入するためには事前の予約手続きが必要となります。</t>
    <phoneticPr fontId="15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</si>
  <si>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</si>
  <si>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5"/>
  </si>
  <si>
    <t>予約システム概要： https://www.utoc.co.jp/business/pdf/tfc_track_reservation_system_dispatcher.pdf</t>
    <phoneticPr fontId="15"/>
  </si>
  <si>
    <t>予約方法： https://www.utoc.co.jp/business/pdf/tfc_track_reservation_system_driver.pdf</t>
    <rPh sb="0" eb="2">
      <t>ヨヤク</t>
    </rPh>
    <rPh sb="2" eb="4">
      <t>ホウホウ</t>
    </rPh>
    <phoneticPr fontId="15"/>
  </si>
  <si>
    <t>(株)宇徳ホームページ： https://www.utoc.co.jp/business/logistics/warehouse/tfc/index.html</t>
    <phoneticPr fontId="15"/>
  </si>
  <si>
    <t>8 DAYS</t>
    <phoneticPr fontId="4"/>
  </si>
  <si>
    <t>旧</t>
    <rPh sb="0" eb="1">
      <t>キュウ</t>
    </rPh>
    <phoneticPr fontId="3"/>
  </si>
  <si>
    <t>最終</t>
    <rPh sb="0" eb="2">
      <t>サイシュウ</t>
    </rPh>
    <phoneticPr fontId="3"/>
  </si>
  <si>
    <t>WAN HAI 292</t>
  </si>
  <si>
    <t>木-金</t>
  </si>
  <si>
    <t>IAL</t>
  </si>
  <si>
    <t>INTERASIA PURSUIT</t>
  </si>
  <si>
    <t>WAN HAI 296</t>
  </si>
  <si>
    <t>S095</t>
  </si>
  <si>
    <t>S061</t>
  </si>
  <si>
    <t>S096</t>
  </si>
  <si>
    <t>※SP-ITCは２ページ目に記載しています。</t>
    <phoneticPr fontId="4"/>
  </si>
  <si>
    <t>※SP-ITCは七月以降サービス終了いたしました。</t>
    <rPh sb="8" eb="12">
      <t>シチガツイコウ</t>
    </rPh>
    <rPh sb="16" eb="18">
      <t>シュウリョウ</t>
    </rPh>
    <phoneticPr fontId="4"/>
  </si>
  <si>
    <t>S062</t>
  </si>
  <si>
    <t>S097</t>
  </si>
  <si>
    <t>WAN HAI 290</t>
  </si>
  <si>
    <t>S088</t>
  </si>
  <si>
    <t>S089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</si>
</sst>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\/d"/>
    <numFmt numFmtId="180" formatCode="mm\-dd"/>
  </numFmts>
  <fonts count="5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6"/>
      <color theme="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24"/>
      <color indexed="8"/>
      <name val="Meiryo UI"/>
      <family val="3"/>
      <charset val="128"/>
    </font>
    <font>
      <b/>
      <sz val="24"/>
      <name val="Meiryo UI"/>
      <family val="3"/>
      <charset val="128"/>
    </font>
    <font>
      <sz val="24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4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b/>
      <sz val="26"/>
      <color theme="1"/>
      <name val="Meiryo UI"/>
      <family val="3"/>
      <charset val="128"/>
    </font>
    <font>
      <b/>
      <sz val="22"/>
      <color rgb="FFFF0000"/>
      <name val="Meiryo UI"/>
      <family val="3"/>
      <charset val="128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trike/>
      <sz val="16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b/>
      <sz val="24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5">
    <xf numFmtId="0" fontId="0" fillId="0" borderId="0">
      <alignment vertical="center"/>
    </xf>
    <xf numFmtId="0" fontId="1" fillId="0" borderId="0"/>
    <xf numFmtId="0" fontId="1" fillId="0" borderId="0"/>
    <xf numFmtId="0" fontId="34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47" fillId="0" borderId="0"/>
    <xf numFmtId="180" fontId="47" fillId="0" borderId="0"/>
    <xf numFmtId="0" fontId="47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48" fillId="0" borderId="0"/>
    <xf numFmtId="0" fontId="48" fillId="0" borderId="0">
      <alignment vertical="center"/>
    </xf>
    <xf numFmtId="0" fontId="48" fillId="0" borderId="0"/>
    <xf numFmtId="0" fontId="49" fillId="0" borderId="0">
      <alignment vertical="center"/>
    </xf>
    <xf numFmtId="0" fontId="47" fillId="0" borderId="0"/>
    <xf numFmtId="0" fontId="47" fillId="0" borderId="0"/>
    <xf numFmtId="0" fontId="47" fillId="0" borderId="0"/>
  </cellStyleXfs>
  <cellXfs count="218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/>
    </xf>
    <xf numFmtId="0" fontId="9" fillId="0" borderId="0" xfId="1" applyFont="1" applyAlignment="1"/>
    <xf numFmtId="0" fontId="9" fillId="0" borderId="0" xfId="1" applyFont="1"/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Alignment="1">
      <alignment horizontal="right" vertical="center"/>
    </xf>
    <xf numFmtId="0" fontId="16" fillId="0" borderId="0" xfId="1" applyFont="1" applyFill="1" applyAlignment="1">
      <alignment horizontal="left" vertical="center"/>
    </xf>
    <xf numFmtId="0" fontId="17" fillId="0" borderId="0" xfId="1" applyFont="1" applyAlignment="1"/>
    <xf numFmtId="0" fontId="18" fillId="0" borderId="0" xfId="1" applyFont="1" applyFill="1" applyAlignment="1">
      <alignment horizontal="center" vertical="center"/>
    </xf>
    <xf numFmtId="0" fontId="19" fillId="0" borderId="0" xfId="1" applyFont="1" applyFill="1" applyAlignment="1"/>
    <xf numFmtId="0" fontId="13" fillId="0" borderId="0" xfId="1" applyFont="1" applyFill="1" applyAlignment="1">
      <alignment vertical="center"/>
    </xf>
    <xf numFmtId="0" fontId="25" fillId="0" borderId="0" xfId="1" applyFont="1" applyBorder="1" applyAlignment="1">
      <alignment vertical="center"/>
    </xf>
    <xf numFmtId="0" fontId="28" fillId="0" borderId="0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5" fillId="0" borderId="0" xfId="1" applyFont="1" applyAlignment="1"/>
    <xf numFmtId="0" fontId="13" fillId="0" borderId="0" xfId="1" applyFont="1" applyBorder="1" applyAlignment="1">
      <alignment vertical="center"/>
    </xf>
    <xf numFmtId="0" fontId="29" fillId="0" borderId="0" xfId="1" applyFont="1" applyBorder="1" applyAlignment="1">
      <alignment vertical="center"/>
    </xf>
    <xf numFmtId="0" fontId="13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21" fillId="0" borderId="6" xfId="1" applyFont="1" applyBorder="1" applyAlignment="1">
      <alignment horizontal="center" vertical="center"/>
    </xf>
    <xf numFmtId="0" fontId="31" fillId="0" borderId="11" xfId="1" applyFont="1" applyBorder="1" applyAlignment="1">
      <alignment horizontal="left" vertical="center"/>
    </xf>
    <xf numFmtId="0" fontId="31" fillId="0" borderId="12" xfId="1" applyFont="1" applyBorder="1" applyAlignment="1">
      <alignment horizontal="left" vertical="center"/>
    </xf>
    <xf numFmtId="0" fontId="31" fillId="0" borderId="12" xfId="1" applyFont="1" applyBorder="1" applyAlignment="1">
      <alignment vertical="center"/>
    </xf>
    <xf numFmtId="0" fontId="9" fillId="0" borderId="12" xfId="1" applyFont="1" applyBorder="1" applyAlignment="1"/>
    <xf numFmtId="0" fontId="9" fillId="0" borderId="12" xfId="1" applyFont="1" applyBorder="1" applyAlignment="1">
      <alignment vertical="center"/>
    </xf>
    <xf numFmtId="0" fontId="32" fillId="0" borderId="13" xfId="1" applyFont="1" applyBorder="1" applyAlignment="1">
      <alignment horizontal="right" vertical="center"/>
    </xf>
    <xf numFmtId="0" fontId="31" fillId="0" borderId="4" xfId="1" applyFont="1" applyBorder="1" applyAlignment="1">
      <alignment horizontal="left" vertical="center"/>
    </xf>
    <xf numFmtId="0" fontId="31" fillId="0" borderId="1" xfId="1" applyFont="1" applyBorder="1" applyAlignment="1">
      <alignment horizontal="left" vertical="center"/>
    </xf>
    <xf numFmtId="0" fontId="31" fillId="0" borderId="1" xfId="1" applyFont="1" applyBorder="1" applyAlignment="1">
      <alignment vertical="center"/>
    </xf>
    <xf numFmtId="0" fontId="9" fillId="0" borderId="1" xfId="1" applyFont="1" applyBorder="1" applyAlignment="1"/>
    <xf numFmtId="0" fontId="9" fillId="0" borderId="1" xfId="1" applyFont="1" applyBorder="1" applyAlignment="1">
      <alignment vertical="center"/>
    </xf>
    <xf numFmtId="0" fontId="32" fillId="0" borderId="5" xfId="1" applyFont="1" applyBorder="1" applyAlignment="1">
      <alignment horizontal="right" vertical="center"/>
    </xf>
    <xf numFmtId="0" fontId="33" fillId="0" borderId="0" xfId="1" applyFont="1" applyFill="1" applyBorder="1" applyAlignment="1">
      <alignment horizontal="right" vertical="center"/>
    </xf>
    <xf numFmtId="0" fontId="33" fillId="0" borderId="0" xfId="1" applyFont="1" applyFill="1" applyBorder="1" applyAlignment="1">
      <alignment vertical="center"/>
    </xf>
    <xf numFmtId="14" fontId="14" fillId="0" borderId="0" xfId="1" applyNumberFormat="1" applyFont="1" applyBorder="1" applyAlignment="1">
      <alignment horizontal="left" vertical="center"/>
    </xf>
    <xf numFmtId="0" fontId="14" fillId="0" borderId="0" xfId="1" applyFont="1" applyBorder="1" applyAlignment="1">
      <alignment horizontal="right" vertical="center"/>
    </xf>
    <xf numFmtId="0" fontId="31" fillId="0" borderId="2" xfId="1" applyFont="1" applyFill="1" applyBorder="1" applyAlignment="1">
      <alignment horizontal="left" vertical="center"/>
    </xf>
    <xf numFmtId="0" fontId="0" fillId="0" borderId="16" xfId="0" applyBorder="1">
      <alignment vertical="center"/>
    </xf>
    <xf numFmtId="0" fontId="31" fillId="0" borderId="4" xfId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21" fillId="3" borderId="24" xfId="1" applyNumberFormat="1" applyFont="1" applyFill="1" applyBorder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178" fontId="26" fillId="0" borderId="0" xfId="1" applyNumberFormat="1" applyFont="1" applyFill="1" applyBorder="1" applyAlignment="1" applyProtection="1">
      <alignment horizontal="center" vertical="center"/>
      <protection locked="0"/>
    </xf>
    <xf numFmtId="0" fontId="25" fillId="0" borderId="0" xfId="1" applyFont="1" applyFill="1" applyBorder="1" applyAlignment="1">
      <alignment horizontal="center" vertical="center"/>
    </xf>
    <xf numFmtId="178" fontId="25" fillId="0" borderId="0" xfId="1" applyNumberFormat="1" applyFont="1" applyFill="1" applyBorder="1" applyAlignment="1">
      <alignment horizontal="center" vertical="center"/>
    </xf>
    <xf numFmtId="178" fontId="24" fillId="0" borderId="0" xfId="1" applyNumberFormat="1" applyFont="1" applyFill="1" applyBorder="1" applyAlignment="1" applyProtection="1">
      <alignment horizontal="center" vertical="center"/>
      <protection locked="0"/>
    </xf>
    <xf numFmtId="178" fontId="26" fillId="0" borderId="17" xfId="1" applyNumberFormat="1" applyFont="1" applyFill="1" applyBorder="1" applyAlignment="1" applyProtection="1">
      <alignment horizontal="center" vertical="center"/>
      <protection locked="0"/>
    </xf>
    <xf numFmtId="0" fontId="25" fillId="0" borderId="17" xfId="1" applyFont="1" applyFill="1" applyBorder="1" applyAlignment="1">
      <alignment horizontal="center" vertical="center"/>
    </xf>
    <xf numFmtId="0" fontId="25" fillId="0" borderId="22" xfId="1" applyFont="1" applyFill="1" applyBorder="1" applyAlignment="1">
      <alignment horizontal="center" vertical="center"/>
    </xf>
    <xf numFmtId="178" fontId="26" fillId="0" borderId="27" xfId="1" applyNumberFormat="1" applyFont="1" applyFill="1" applyBorder="1" applyAlignment="1" applyProtection="1">
      <alignment horizontal="center" vertical="center"/>
      <protection locked="0"/>
    </xf>
    <xf numFmtId="0" fontId="25" fillId="0" borderId="27" xfId="1" applyFont="1" applyFill="1" applyBorder="1" applyAlignment="1">
      <alignment horizontal="center" vertical="center"/>
    </xf>
    <xf numFmtId="0" fontId="25" fillId="0" borderId="28" xfId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179" fontId="25" fillId="0" borderId="0" xfId="9" applyNumberFormat="1" applyFont="1" applyFill="1" applyBorder="1" applyAlignment="1">
      <alignment horizontal="center" vertical="center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39" fillId="0" borderId="0" xfId="1" applyFont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1" applyFont="1" applyFill="1" applyBorder="1" applyAlignment="1">
      <alignment horizontal="center" vertical="center" wrapText="1"/>
    </xf>
    <xf numFmtId="0" fontId="44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45" fillId="0" borderId="0" xfId="1" applyFont="1" applyFill="1" applyBorder="1" applyAlignment="1">
      <alignment horizontal="right" vertical="center"/>
    </xf>
    <xf numFmtId="0" fontId="46" fillId="0" borderId="0" xfId="0" applyFont="1" applyAlignment="1">
      <alignment vertical="center"/>
    </xf>
    <xf numFmtId="178" fontId="26" fillId="0" borderId="21" xfId="1" applyNumberFormat="1" applyFont="1" applyFill="1" applyBorder="1" applyAlignment="1" applyProtection="1">
      <alignment horizontal="left" vertical="center"/>
      <protection locked="0"/>
    </xf>
    <xf numFmtId="178" fontId="26" fillId="0" borderId="26" xfId="1" applyNumberFormat="1" applyFont="1" applyFill="1" applyBorder="1" applyAlignment="1" applyProtection="1">
      <alignment horizontal="left" vertical="center"/>
      <protection locked="0"/>
    </xf>
    <xf numFmtId="0" fontId="25" fillId="0" borderId="0" xfId="1" applyFont="1" applyBorder="1" applyAlignment="1">
      <alignment horizontal="center" vertical="center"/>
    </xf>
    <xf numFmtId="178" fontId="26" fillId="0" borderId="0" xfId="1" applyNumberFormat="1" applyFont="1" applyFill="1" applyBorder="1" applyAlignment="1" applyProtection="1">
      <alignment horizontal="left" vertical="center"/>
      <protection locked="0"/>
    </xf>
    <xf numFmtId="0" fontId="13" fillId="0" borderId="0" xfId="1" applyFont="1" applyAlignment="1">
      <alignment vertical="center"/>
    </xf>
    <xf numFmtId="0" fontId="9" fillId="0" borderId="46" xfId="23" applyFont="1" applyBorder="1" applyAlignment="1">
      <alignment horizontal="left" vertical="center"/>
    </xf>
    <xf numFmtId="0" fontId="9" fillId="0" borderId="0" xfId="2" applyFont="1" applyFill="1" applyBorder="1" applyAlignment="1">
      <alignment vertical="center"/>
    </xf>
    <xf numFmtId="178" fontId="24" fillId="0" borderId="27" xfId="1" quotePrefix="1" applyNumberFormat="1" applyFont="1" applyBorder="1" applyAlignment="1" applyProtection="1">
      <alignment horizontal="center" vertical="center"/>
      <protection locked="0"/>
    </xf>
    <xf numFmtId="178" fontId="24" fillId="0" borderId="27" xfId="1" quotePrefix="1" applyNumberFormat="1" applyFont="1" applyBorder="1" applyAlignment="1" applyProtection="1">
      <alignment horizontal="center" vertical="center" wrapText="1"/>
      <protection locked="0"/>
    </xf>
    <xf numFmtId="0" fontId="25" fillId="0" borderId="20" xfId="1" applyFont="1" applyFill="1" applyBorder="1" applyAlignment="1">
      <alignment horizontal="center" vertical="center"/>
    </xf>
    <xf numFmtId="178" fontId="24" fillId="0" borderId="17" xfId="1" quotePrefix="1" applyNumberFormat="1" applyFont="1" applyBorder="1" applyAlignment="1" applyProtection="1">
      <alignment horizontal="center" vertical="center"/>
      <protection locked="0"/>
    </xf>
    <xf numFmtId="178" fontId="24" fillId="0" borderId="27" xfId="1" applyNumberFormat="1" applyFont="1" applyBorder="1" applyAlignment="1" applyProtection="1">
      <alignment horizontal="center" vertical="center"/>
      <protection locked="0"/>
    </xf>
    <xf numFmtId="178" fontId="24" fillId="0" borderId="17" xfId="1" quotePrefix="1" applyNumberFormat="1" applyFont="1" applyBorder="1" applyAlignment="1" applyProtection="1">
      <alignment horizontal="center" vertical="center" wrapText="1"/>
      <protection locked="0"/>
    </xf>
    <xf numFmtId="178" fontId="24" fillId="0" borderId="17" xfId="1" applyNumberFormat="1" applyFont="1" applyBorder="1" applyAlignment="1" applyProtection="1">
      <alignment horizontal="center" vertical="center"/>
      <protection locked="0"/>
    </xf>
    <xf numFmtId="178" fontId="24" fillId="0" borderId="19" xfId="1" applyNumberFormat="1" applyFont="1" applyBorder="1" applyAlignment="1" applyProtection="1">
      <alignment horizontal="center" vertical="center"/>
      <protection locked="0"/>
    </xf>
    <xf numFmtId="178" fontId="24" fillId="0" borderId="19" xfId="1" quotePrefix="1" applyNumberFormat="1" applyFont="1" applyBorder="1" applyAlignment="1" applyProtection="1">
      <alignment horizontal="center" vertical="center" wrapText="1"/>
      <protection locked="0"/>
    </xf>
    <xf numFmtId="178" fontId="26" fillId="0" borderId="19" xfId="1" applyNumberFormat="1" applyFont="1" applyFill="1" applyBorder="1" applyAlignment="1" applyProtection="1">
      <alignment horizontal="center" vertical="center"/>
      <protection locked="0"/>
    </xf>
    <xf numFmtId="0" fontId="25" fillId="0" borderId="19" xfId="1" applyFont="1" applyFill="1" applyBorder="1" applyAlignment="1">
      <alignment horizontal="center" vertical="center"/>
    </xf>
    <xf numFmtId="178" fontId="26" fillId="0" borderId="18" xfId="1" applyNumberFormat="1" applyFont="1" applyFill="1" applyBorder="1" applyAlignment="1" applyProtection="1">
      <alignment horizontal="left" vertical="center"/>
      <protection locked="0"/>
    </xf>
    <xf numFmtId="178" fontId="24" fillId="0" borderId="19" xfId="1" quotePrefix="1" applyNumberFormat="1" applyFont="1" applyBorder="1" applyAlignment="1" applyProtection="1">
      <alignment horizontal="center" vertical="center"/>
      <protection locked="0"/>
    </xf>
    <xf numFmtId="0" fontId="21" fillId="3" borderId="17" xfId="1" applyNumberFormat="1" applyFont="1" applyFill="1" applyBorder="1" applyAlignment="1">
      <alignment vertical="center"/>
    </xf>
    <xf numFmtId="0" fontId="21" fillId="3" borderId="27" xfId="1" applyNumberFormat="1" applyFont="1" applyFill="1" applyBorder="1" applyAlignment="1">
      <alignment vertical="center"/>
    </xf>
    <xf numFmtId="0" fontId="9" fillId="0" borderId="33" xfId="23" applyFont="1" applyBorder="1" applyAlignment="1">
      <alignment horizontal="left" vertical="center"/>
    </xf>
    <xf numFmtId="0" fontId="28" fillId="5" borderId="0" xfId="1" applyFont="1" applyFill="1" applyBorder="1" applyAlignment="1">
      <alignment vertical="center"/>
    </xf>
    <xf numFmtId="0" fontId="25" fillId="5" borderId="0" xfId="1" applyFont="1" applyFill="1" applyBorder="1" applyAlignment="1">
      <alignment vertical="center"/>
    </xf>
    <xf numFmtId="0" fontId="25" fillId="5" borderId="0" xfId="1" applyFont="1" applyFill="1" applyBorder="1" applyAlignment="1"/>
    <xf numFmtId="0" fontId="0" fillId="0" borderId="0" xfId="0" applyBorder="1">
      <alignment vertical="center"/>
    </xf>
    <xf numFmtId="0" fontId="9" fillId="0" borderId="24" xfId="12" applyFont="1" applyBorder="1" applyAlignment="1">
      <alignment horizontal="left" vertical="center"/>
    </xf>
    <xf numFmtId="0" fontId="9" fillId="4" borderId="17" xfId="12" applyFont="1" applyFill="1" applyBorder="1" applyAlignment="1">
      <alignment horizontal="left" vertical="center"/>
    </xf>
    <xf numFmtId="0" fontId="9" fillId="0" borderId="17" xfId="12" applyFont="1" applyBorder="1" applyAlignment="1">
      <alignment horizontal="left" vertical="center"/>
    </xf>
    <xf numFmtId="0" fontId="9" fillId="4" borderId="17" xfId="12" applyFont="1" applyFill="1" applyBorder="1" applyAlignment="1">
      <alignment horizontal="center" vertical="center"/>
    </xf>
    <xf numFmtId="0" fontId="9" fillId="0" borderId="17" xfId="12" applyFont="1" applyBorder="1" applyAlignment="1">
      <alignment horizontal="center" vertical="center"/>
    </xf>
    <xf numFmtId="0" fontId="9" fillId="4" borderId="17" xfId="12" applyFont="1" applyFill="1" applyBorder="1" applyAlignment="1">
      <alignment horizontal="left" vertical="center"/>
    </xf>
    <xf numFmtId="178" fontId="9" fillId="4" borderId="17" xfId="12" applyNumberFormat="1" applyFont="1" applyFill="1" applyBorder="1" applyAlignment="1">
      <alignment horizontal="center" vertical="center"/>
    </xf>
    <xf numFmtId="178" fontId="9" fillId="0" borderId="17" xfId="12" applyNumberFormat="1" applyFont="1" applyBorder="1" applyAlignment="1">
      <alignment horizontal="center" vertical="center"/>
    </xf>
    <xf numFmtId="0" fontId="9" fillId="0" borderId="17" xfId="12" applyFont="1" applyBorder="1" applyAlignment="1">
      <alignment horizontal="left" vertical="center"/>
    </xf>
    <xf numFmtId="0" fontId="9" fillId="4" borderId="17" xfId="12" applyFont="1" applyFill="1" applyBorder="1" applyAlignment="1">
      <alignment horizontal="left" vertical="center"/>
    </xf>
    <xf numFmtId="0" fontId="9" fillId="0" borderId="17" xfId="12" applyFont="1" applyBorder="1" applyAlignment="1">
      <alignment horizontal="left" vertical="center"/>
    </xf>
    <xf numFmtId="0" fontId="9" fillId="0" borderId="46" xfId="12" applyFont="1" applyBorder="1" applyAlignment="1">
      <alignment horizontal="center" vertical="center"/>
    </xf>
    <xf numFmtId="0" fontId="9" fillId="4" borderId="17" xfId="12" applyFont="1" applyFill="1" applyBorder="1" applyAlignment="1">
      <alignment horizontal="center" vertical="center"/>
    </xf>
    <xf numFmtId="0" fontId="9" fillId="0" borderId="17" xfId="12" applyFont="1" applyBorder="1" applyAlignment="1">
      <alignment horizontal="center" vertical="center"/>
    </xf>
    <xf numFmtId="0" fontId="9" fillId="0" borderId="46" xfId="12" applyFont="1" applyBorder="1" applyAlignment="1">
      <alignment horizontal="left" vertical="center"/>
    </xf>
    <xf numFmtId="0" fontId="9" fillId="4" borderId="17" xfId="12" applyFont="1" applyFill="1" applyBorder="1" applyAlignment="1">
      <alignment horizontal="left" vertical="center"/>
    </xf>
    <xf numFmtId="178" fontId="9" fillId="0" borderId="46" xfId="12" applyNumberFormat="1" applyFont="1" applyBorder="1" applyAlignment="1">
      <alignment horizontal="center" vertical="center"/>
    </xf>
    <xf numFmtId="178" fontId="9" fillId="4" borderId="17" xfId="12" applyNumberFormat="1" applyFont="1" applyFill="1" applyBorder="1" applyAlignment="1">
      <alignment horizontal="center" vertical="center"/>
    </xf>
    <xf numFmtId="178" fontId="9" fillId="0" borderId="17" xfId="12" applyNumberFormat="1" applyFont="1" applyBorder="1" applyAlignment="1">
      <alignment horizontal="center" vertical="center"/>
    </xf>
    <xf numFmtId="0" fontId="9" fillId="0" borderId="17" xfId="12" applyFont="1" applyBorder="1" applyAlignment="1">
      <alignment horizontal="left" vertical="center"/>
    </xf>
    <xf numFmtId="0" fontId="50" fillId="0" borderId="0" xfId="1" applyFont="1" applyBorder="1" applyAlignment="1">
      <alignment horizontal="center" vertical="center"/>
    </xf>
    <xf numFmtId="0" fontId="51" fillId="0" borderId="0" xfId="1" applyFont="1" applyFill="1" applyBorder="1" applyAlignment="1">
      <alignment horizontal="center" vertical="center"/>
    </xf>
    <xf numFmtId="178" fontId="24" fillId="0" borderId="0" xfId="1" applyNumberFormat="1" applyFont="1" applyBorder="1" applyAlignment="1" applyProtection="1">
      <alignment horizontal="center" vertical="center"/>
      <protection locked="0"/>
    </xf>
    <xf numFmtId="178" fontId="24" fillId="0" borderId="0" xfId="1" quotePrefix="1" applyNumberFormat="1" applyFont="1" applyBorder="1" applyAlignment="1" applyProtection="1">
      <alignment horizontal="center" vertical="center" wrapText="1"/>
      <protection locked="0"/>
    </xf>
    <xf numFmtId="0" fontId="9" fillId="0" borderId="0" xfId="12" applyFont="1" applyBorder="1" applyAlignment="1">
      <alignment horizontal="left" vertical="center"/>
    </xf>
    <xf numFmtId="0" fontId="9" fillId="0" borderId="0" xfId="12" applyFont="1" applyBorder="1" applyAlignment="1">
      <alignment horizontal="center" vertical="center"/>
    </xf>
    <xf numFmtId="178" fontId="9" fillId="0" borderId="0" xfId="12" applyNumberFormat="1" applyFont="1" applyBorder="1" applyAlignment="1">
      <alignment horizontal="center" vertical="center"/>
    </xf>
    <xf numFmtId="0" fontId="9" fillId="0" borderId="0" xfId="23" applyFont="1" applyBorder="1" applyAlignment="1">
      <alignment horizontal="left" vertical="center"/>
    </xf>
    <xf numFmtId="0" fontId="21" fillId="5" borderId="0" xfId="1" applyNumberFormat="1" applyFont="1" applyFill="1" applyBorder="1" applyAlignment="1">
      <alignment vertical="center"/>
    </xf>
    <xf numFmtId="178" fontId="24" fillId="5" borderId="0" xfId="1" applyNumberFormat="1" applyFont="1" applyFill="1" applyBorder="1" applyAlignment="1" applyProtection="1">
      <alignment horizontal="center" vertical="center"/>
      <protection locked="0"/>
    </xf>
    <xf numFmtId="178" fontId="52" fillId="0" borderId="17" xfId="1" applyNumberFormat="1" applyFont="1" applyBorder="1" applyAlignment="1" applyProtection="1">
      <alignment horizontal="center" vertical="center"/>
      <protection locked="0"/>
    </xf>
    <xf numFmtId="0" fontId="27" fillId="0" borderId="17" xfId="1" applyFont="1" applyFill="1" applyBorder="1" applyAlignment="1">
      <alignment horizontal="center" vertical="center"/>
    </xf>
    <xf numFmtId="0" fontId="9" fillId="0" borderId="46" xfId="12" applyFont="1" applyBorder="1" applyAlignment="1">
      <alignment horizontal="left" vertical="center"/>
    </xf>
    <xf numFmtId="0" fontId="9" fillId="4" borderId="17" xfId="12" applyFont="1" applyFill="1" applyBorder="1" applyAlignment="1">
      <alignment horizontal="left" vertical="center"/>
    </xf>
    <xf numFmtId="0" fontId="9" fillId="0" borderId="17" xfId="12" applyFont="1" applyBorder="1" applyAlignment="1">
      <alignment horizontal="left" vertical="center"/>
    </xf>
    <xf numFmtId="0" fontId="27" fillId="0" borderId="10" xfId="1" applyFont="1" applyBorder="1" applyAlignment="1">
      <alignment horizontal="center" vertical="center"/>
    </xf>
    <xf numFmtId="0" fontId="27" fillId="0" borderId="14" xfId="1" applyFont="1" applyBorder="1" applyAlignment="1">
      <alignment horizontal="center" vertical="center"/>
    </xf>
    <xf numFmtId="0" fontId="31" fillId="0" borderId="11" xfId="1" applyFont="1" applyBorder="1" applyAlignment="1">
      <alignment horizontal="center" vertical="center" wrapText="1"/>
    </xf>
    <xf numFmtId="0" fontId="31" fillId="0" borderId="12" xfId="1" applyFont="1" applyBorder="1" applyAlignment="1">
      <alignment horizontal="center" vertical="center" wrapText="1"/>
    </xf>
    <xf numFmtId="0" fontId="31" fillId="0" borderId="13" xfId="1" applyFont="1" applyBorder="1" applyAlignment="1">
      <alignment horizontal="center" vertical="center" wrapText="1"/>
    </xf>
    <xf numFmtId="0" fontId="31" fillId="0" borderId="4" xfId="1" applyFont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 wrapText="1"/>
    </xf>
    <xf numFmtId="0" fontId="27" fillId="0" borderId="15" xfId="1" applyFont="1" applyBorder="1" applyAlignment="1">
      <alignment horizontal="center" vertical="center" wrapText="1"/>
    </xf>
    <xf numFmtId="0" fontId="27" fillId="0" borderId="15" xfId="1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2" fillId="0" borderId="16" xfId="0" applyFont="1" applyBorder="1" applyAlignment="1">
      <alignment horizontal="right" vertical="center"/>
    </xf>
    <xf numFmtId="0" fontId="32" fillId="0" borderId="3" xfId="0" applyFont="1" applyBorder="1" applyAlignment="1">
      <alignment horizontal="right" vertical="center"/>
    </xf>
    <xf numFmtId="0" fontId="35" fillId="0" borderId="0" xfId="1" applyFont="1" applyFill="1" applyBorder="1" applyAlignment="1" applyProtection="1">
      <alignment horizontal="left"/>
      <protection locked="0"/>
    </xf>
    <xf numFmtId="0" fontId="21" fillId="0" borderId="7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20" fillId="3" borderId="34" xfId="1" applyNumberFormat="1" applyFont="1" applyFill="1" applyBorder="1" applyAlignment="1">
      <alignment horizontal="center" vertical="center" wrapText="1"/>
    </xf>
    <xf numFmtId="0" fontId="20" fillId="3" borderId="35" xfId="1" applyNumberFormat="1" applyFont="1" applyFill="1" applyBorder="1" applyAlignment="1">
      <alignment horizontal="center" vertical="center" wrapText="1"/>
    </xf>
    <xf numFmtId="0" fontId="20" fillId="3" borderId="32" xfId="1" applyNumberFormat="1" applyFont="1" applyFill="1" applyBorder="1" applyAlignment="1">
      <alignment horizontal="center" vertical="center"/>
    </xf>
    <xf numFmtId="0" fontId="20" fillId="3" borderId="33" xfId="1" applyNumberFormat="1" applyFont="1" applyFill="1" applyBorder="1" applyAlignment="1">
      <alignment horizontal="center" vertical="center"/>
    </xf>
    <xf numFmtId="0" fontId="20" fillId="3" borderId="29" xfId="1" applyNumberFormat="1" applyFont="1" applyFill="1" applyBorder="1" applyAlignment="1">
      <alignment horizontal="center" vertical="center"/>
    </xf>
    <xf numFmtId="0" fontId="20" fillId="3" borderId="31" xfId="1" applyNumberFormat="1" applyFont="1" applyFill="1" applyBorder="1" applyAlignment="1">
      <alignment horizontal="center" vertical="center"/>
    </xf>
    <xf numFmtId="0" fontId="20" fillId="3" borderId="30" xfId="1" applyNumberFormat="1" applyFont="1" applyFill="1" applyBorder="1" applyAlignment="1">
      <alignment horizontal="center" vertical="center"/>
    </xf>
    <xf numFmtId="0" fontId="20" fillId="3" borderId="29" xfId="1" applyFont="1" applyFill="1" applyBorder="1" applyAlignment="1">
      <alignment horizontal="center" vertical="center"/>
    </xf>
    <xf numFmtId="0" fontId="20" fillId="3" borderId="30" xfId="1" applyFont="1" applyFill="1" applyBorder="1" applyAlignment="1">
      <alignment horizontal="center" vertical="center"/>
    </xf>
    <xf numFmtId="0" fontId="20" fillId="3" borderId="45" xfId="1" applyFont="1" applyFill="1" applyBorder="1" applyAlignment="1">
      <alignment horizontal="center" vertical="center"/>
    </xf>
    <xf numFmtId="0" fontId="21" fillId="3" borderId="36" xfId="1" applyNumberFormat="1" applyFont="1" applyFill="1" applyBorder="1" applyAlignment="1">
      <alignment horizontal="center" vertical="center"/>
    </xf>
    <xf numFmtId="0" fontId="21" fillId="3" borderId="42" xfId="1" applyNumberFormat="1" applyFont="1" applyFill="1" applyBorder="1" applyAlignment="1">
      <alignment horizontal="center" vertical="center"/>
    </xf>
    <xf numFmtId="0" fontId="21" fillId="3" borderId="38" xfId="1" applyNumberFormat="1" applyFont="1" applyFill="1" applyBorder="1" applyAlignment="1">
      <alignment horizontal="center" vertical="center"/>
    </xf>
    <xf numFmtId="0" fontId="21" fillId="3" borderId="43" xfId="1" applyNumberFormat="1" applyFont="1" applyFill="1" applyBorder="1" applyAlignment="1">
      <alignment horizontal="center" vertical="center"/>
    </xf>
    <xf numFmtId="0" fontId="21" fillId="3" borderId="40" xfId="1" applyNumberFormat="1" applyFont="1" applyFill="1" applyBorder="1" applyAlignment="1">
      <alignment horizontal="center" vertical="center"/>
    </xf>
    <xf numFmtId="0" fontId="21" fillId="3" borderId="44" xfId="1" applyNumberFormat="1" applyFont="1" applyFill="1" applyBorder="1" applyAlignment="1">
      <alignment horizontal="center" vertical="center"/>
    </xf>
    <xf numFmtId="0" fontId="22" fillId="3" borderId="36" xfId="1" applyFont="1" applyFill="1" applyBorder="1" applyAlignment="1">
      <alignment horizontal="center" vertical="center" wrapText="1"/>
    </xf>
    <xf numFmtId="0" fontId="22" fillId="3" borderId="37" xfId="1" applyFont="1" applyFill="1" applyBorder="1" applyAlignment="1">
      <alignment horizontal="center" vertical="center" wrapText="1"/>
    </xf>
    <xf numFmtId="0" fontId="22" fillId="3" borderId="38" xfId="1" applyFont="1" applyFill="1" applyBorder="1" applyAlignment="1">
      <alignment horizontal="center" vertical="center" wrapText="1"/>
    </xf>
    <xf numFmtId="0" fontId="22" fillId="3" borderId="39" xfId="1" applyFont="1" applyFill="1" applyBorder="1" applyAlignment="1">
      <alignment horizontal="center" vertical="center" wrapText="1"/>
    </xf>
    <xf numFmtId="0" fontId="22" fillId="3" borderId="40" xfId="1" applyFont="1" applyFill="1" applyBorder="1" applyAlignment="1">
      <alignment horizontal="center" vertical="center" wrapText="1"/>
    </xf>
    <xf numFmtId="0" fontId="22" fillId="3" borderId="41" xfId="1" applyFont="1" applyFill="1" applyBorder="1" applyAlignment="1">
      <alignment horizontal="center" vertical="center" wrapText="1"/>
    </xf>
    <xf numFmtId="177" fontId="14" fillId="3" borderId="36" xfId="1" applyNumberFormat="1" applyFont="1" applyFill="1" applyBorder="1" applyAlignment="1">
      <alignment horizontal="center" vertical="center"/>
    </xf>
    <xf numFmtId="177" fontId="14" fillId="3" borderId="42" xfId="1" applyNumberFormat="1" applyFont="1" applyFill="1" applyBorder="1" applyAlignment="1">
      <alignment horizontal="center" vertical="center"/>
    </xf>
    <xf numFmtId="0" fontId="23" fillId="3" borderId="36" xfId="1" applyFont="1" applyFill="1" applyBorder="1" applyAlignment="1">
      <alignment horizontal="center" vertical="center"/>
    </xf>
    <xf numFmtId="0" fontId="23" fillId="3" borderId="37" xfId="1" applyFont="1" applyFill="1" applyBorder="1" applyAlignment="1">
      <alignment horizontal="center" vertical="center"/>
    </xf>
    <xf numFmtId="176" fontId="14" fillId="0" borderId="0" xfId="1" applyNumberFormat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23" fillId="3" borderId="24" xfId="1" applyFont="1" applyFill="1" applyBorder="1" applyAlignment="1">
      <alignment horizontal="center" vertical="center"/>
    </xf>
    <xf numFmtId="0" fontId="23" fillId="3" borderId="25" xfId="1" applyFont="1" applyFill="1" applyBorder="1" applyAlignment="1">
      <alignment horizontal="center" vertical="center"/>
    </xf>
    <xf numFmtId="0" fontId="20" fillId="3" borderId="19" xfId="1" applyFont="1" applyFill="1" applyBorder="1" applyAlignment="1">
      <alignment horizontal="center" vertical="center"/>
    </xf>
    <xf numFmtId="0" fontId="20" fillId="3" borderId="20" xfId="1" applyFont="1" applyFill="1" applyBorder="1" applyAlignment="1">
      <alignment horizontal="center" vertical="center"/>
    </xf>
    <xf numFmtId="0" fontId="20" fillId="3" borderId="19" xfId="1" applyNumberFormat="1" applyFont="1" applyFill="1" applyBorder="1" applyAlignment="1">
      <alignment horizontal="center" vertical="center"/>
    </xf>
    <xf numFmtId="0" fontId="22" fillId="3" borderId="17" xfId="1" applyFont="1" applyFill="1" applyBorder="1" applyAlignment="1">
      <alignment horizontal="center" vertical="center" wrapText="1"/>
    </xf>
    <xf numFmtId="0" fontId="22" fillId="3" borderId="22" xfId="1" applyFont="1" applyFill="1" applyBorder="1" applyAlignment="1">
      <alignment horizontal="center" vertical="center" wrapText="1"/>
    </xf>
    <xf numFmtId="0" fontId="21" fillId="3" borderId="17" xfId="1" applyNumberFormat="1" applyFont="1" applyFill="1" applyBorder="1" applyAlignment="1">
      <alignment horizontal="center" vertical="center"/>
    </xf>
    <xf numFmtId="0" fontId="25" fillId="0" borderId="0" xfId="1" applyFont="1" applyBorder="1" applyAlignment="1">
      <alignment horizontal="center" vertical="center"/>
    </xf>
    <xf numFmtId="177" fontId="14" fillId="3" borderId="24" xfId="1" applyNumberFormat="1" applyFont="1" applyFill="1" applyBorder="1" applyAlignment="1">
      <alignment horizontal="center" vertical="center"/>
    </xf>
    <xf numFmtId="0" fontId="20" fillId="3" borderId="18" xfId="1" applyNumberFormat="1" applyFont="1" applyFill="1" applyBorder="1" applyAlignment="1">
      <alignment horizontal="center" vertical="center" wrapText="1"/>
    </xf>
    <xf numFmtId="0" fontId="20" fillId="3" borderId="21" xfId="1" applyNumberFormat="1" applyFont="1" applyFill="1" applyBorder="1" applyAlignment="1">
      <alignment horizontal="center" vertical="center" wrapText="1"/>
    </xf>
    <xf numFmtId="0" fontId="20" fillId="3" borderId="23" xfId="1" applyNumberFormat="1" applyFont="1" applyFill="1" applyBorder="1" applyAlignment="1">
      <alignment horizontal="center" vertical="center" wrapText="1"/>
    </xf>
    <xf numFmtId="0" fontId="20" fillId="3" borderId="17" xfId="1" applyNumberFormat="1" applyFont="1" applyFill="1" applyBorder="1" applyAlignment="1">
      <alignment horizontal="center" vertical="center"/>
    </xf>
    <xf numFmtId="0" fontId="20" fillId="3" borderId="24" xfId="1" applyNumberFormat="1" applyFont="1" applyFill="1" applyBorder="1" applyAlignment="1">
      <alignment horizontal="center" vertical="center"/>
    </xf>
    <xf numFmtId="0" fontId="9" fillId="4" borderId="17" xfId="12" applyFont="1" applyFill="1" applyBorder="1" applyAlignment="1">
      <alignment horizontal="center" vertical="center"/>
    </xf>
    <xf numFmtId="0" fontId="9" fillId="0" borderId="17" xfId="12" applyFont="1" applyBorder="1" applyAlignment="1">
      <alignment horizontal="center" vertical="center"/>
    </xf>
    <xf numFmtId="0" fontId="9" fillId="4" borderId="17" xfId="12" applyFont="1" applyFill="1" applyBorder="1" applyAlignment="1">
      <alignment horizontal="left" vertical="center"/>
    </xf>
    <xf numFmtId="178" fontId="9" fillId="4" borderId="17" xfId="12" applyNumberFormat="1" applyFont="1" applyFill="1" applyBorder="1" applyAlignment="1">
      <alignment horizontal="center" vertical="center"/>
    </xf>
    <xf numFmtId="178" fontId="9" fillId="0" borderId="17" xfId="12" applyNumberFormat="1" applyFont="1" applyBorder="1" applyAlignment="1">
      <alignment horizontal="center" vertical="center"/>
    </xf>
    <xf numFmtId="0" fontId="9" fillId="0" borderId="17" xfId="12" applyFont="1" applyBorder="1" applyAlignment="1">
      <alignment horizontal="left" vertical="center"/>
    </xf>
    <xf numFmtId="0" fontId="9" fillId="0" borderId="46" xfId="12" applyFont="1" applyBorder="1" applyAlignment="1">
      <alignment horizontal="center" vertical="center"/>
    </xf>
    <xf numFmtId="0" fontId="9" fillId="4" borderId="17" xfId="12" applyFont="1" applyFill="1" applyBorder="1" applyAlignment="1">
      <alignment horizontal="center" vertical="center"/>
    </xf>
    <xf numFmtId="0" fontId="9" fillId="0" borderId="17" xfId="12" applyFont="1" applyBorder="1" applyAlignment="1">
      <alignment horizontal="center" vertical="center"/>
    </xf>
    <xf numFmtId="0" fontId="9" fillId="0" borderId="46" xfId="12" applyFont="1" applyBorder="1" applyAlignment="1">
      <alignment horizontal="left" vertical="center"/>
    </xf>
    <xf numFmtId="0" fontId="9" fillId="4" borderId="17" xfId="12" applyFont="1" applyFill="1" applyBorder="1" applyAlignment="1">
      <alignment horizontal="left" vertical="center"/>
    </xf>
    <xf numFmtId="178" fontId="9" fillId="0" borderId="46" xfId="12" applyNumberFormat="1" applyFont="1" applyBorder="1" applyAlignment="1">
      <alignment horizontal="center" vertical="center"/>
    </xf>
    <xf numFmtId="178" fontId="9" fillId="4" borderId="17" xfId="12" applyNumberFormat="1" applyFont="1" applyFill="1" applyBorder="1" applyAlignment="1">
      <alignment horizontal="center" vertical="center"/>
    </xf>
    <xf numFmtId="178" fontId="9" fillId="0" borderId="17" xfId="12" applyNumberFormat="1" applyFont="1" applyBorder="1" applyAlignment="1">
      <alignment horizontal="center" vertical="center"/>
    </xf>
    <xf numFmtId="0" fontId="9" fillId="0" borderId="17" xfId="12" applyFont="1" applyBorder="1" applyAlignment="1">
      <alignment horizontal="left" vertical="center"/>
    </xf>
  </cellXfs>
  <cellStyles count="25">
    <cellStyle name="date_style" xfId="11" xr:uid="{00000000-0005-0000-0000-000000000000}"/>
    <cellStyle name="Normal_1" xfId="15" xr:uid="{00000000-0005-0000-0000-000001000000}"/>
    <cellStyle name="標準" xfId="0" builtinId="0"/>
    <cellStyle name="標準 10 2 2 3 2 2" xfId="19" xr:uid="{00000000-0005-0000-0000-000003000000}"/>
    <cellStyle name="標準 10 2 3" xfId="14" xr:uid="{00000000-0005-0000-0000-000004000000}"/>
    <cellStyle name="標準 10 2 3 2 2 2" xfId="13" xr:uid="{00000000-0005-0000-0000-000005000000}"/>
    <cellStyle name="標準 18 2" xfId="18" xr:uid="{00000000-0005-0000-0000-000006000000}"/>
    <cellStyle name="標準 2" xfId="1" xr:uid="{00000000-0005-0000-0000-000007000000}"/>
    <cellStyle name="標準 2 2" xfId="12" xr:uid="{00000000-0005-0000-0000-000008000000}"/>
    <cellStyle name="標準 2 3" xfId="22" xr:uid="{68E97B3D-BECD-4B72-BF38-FA9EAD7D7305}"/>
    <cellStyle name="標準 2 3 3" xfId="23" xr:uid="{DBB0C2BC-E062-422A-9F64-82E77DDAFE77}"/>
    <cellStyle name="標準 29" xfId="24" xr:uid="{4283F8B9-99A1-4EF1-B6D9-EB93F663BCD2}"/>
    <cellStyle name="標準 3" xfId="10" xr:uid="{00000000-0005-0000-0000-000009000000}"/>
    <cellStyle name="標準 3 13 2" xfId="16" xr:uid="{00000000-0005-0000-0000-00000A000000}"/>
    <cellStyle name="標準 3 2 9" xfId="17" xr:uid="{00000000-0005-0000-0000-00000B000000}"/>
    <cellStyle name="標準 34 2" xfId="20" xr:uid="{00000000-0005-0000-0000-00000C000000}"/>
    <cellStyle name="標準 9 2 2 2 2 2 2" xfId="3" xr:uid="{00000000-0005-0000-0000-00000D000000}"/>
    <cellStyle name="標準 9 2 2 2 2 2 2 2 2 2" xfId="8" xr:uid="{00000000-0005-0000-0000-00000E000000}"/>
    <cellStyle name="標準 9 2 2 2 2 2 2 2 2 2 2" xfId="9" xr:uid="{00000000-0005-0000-0000-00000F000000}"/>
    <cellStyle name="標準_Sheet1" xfId="2" xr:uid="{00000000-0005-0000-0000-000010000000}"/>
    <cellStyle name="콤마 [0]_HMMREQ~1" xfId="4" xr:uid="{00000000-0005-0000-0000-000011000000}"/>
    <cellStyle name="콤마_HMMREQ~1" xfId="5" xr:uid="{00000000-0005-0000-0000-000012000000}"/>
    <cellStyle name="통화 [0]_HMMREQ~1" xfId="6" xr:uid="{00000000-0005-0000-0000-000013000000}"/>
    <cellStyle name="통화_HMMREQ~1" xfId="7" xr:uid="{00000000-0005-0000-0000-000014000000}"/>
    <cellStyle name="표준_(정보부문)월별인원계획" xfId="21" xr:uid="{D60C9F9E-065A-4068-9FC1-B64A26653A06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1100" cy="906245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18847</xdr:rowOff>
    </xdr:from>
    <xdr:to>
      <xdr:col>4</xdr:col>
      <xdr:colOff>1214437</xdr:colOff>
      <xdr:row>3</xdr:row>
      <xdr:rowOff>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1257097"/>
          <a:ext cx="9482137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 Minh(Cat Lai)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57300" cy="964712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7300" cy="964712"/>
        </a:xfrm>
        <a:prstGeom prst="rect">
          <a:avLst/>
        </a:prstGeom>
      </xdr:spPr>
    </xdr:pic>
    <xdr:clientData/>
  </xdr:oneCellAnchor>
  <xdr:oneCellAnchor>
    <xdr:from>
      <xdr:col>0</xdr:col>
      <xdr:colOff>817563</xdr:colOff>
      <xdr:row>17</xdr:row>
      <xdr:rowOff>381000</xdr:rowOff>
    </xdr:from>
    <xdr:ext cx="3373435" cy="164306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17563" y="9786938"/>
          <a:ext cx="3373435" cy="1643062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16</xdr:col>
      <xdr:colOff>250507</xdr:colOff>
      <xdr:row>13</xdr:row>
      <xdr:rowOff>99059</xdr:rowOff>
    </xdr:from>
    <xdr:to>
      <xdr:col>18</xdr:col>
      <xdr:colOff>0</xdr:colOff>
      <xdr:row>32</xdr:row>
      <xdr:rowOff>21907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360187" y="7024687"/>
          <a:ext cx="7429500" cy="957262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1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ベトナム向けの貨物については、</a:t>
          </a: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B/L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面上に</a:t>
          </a: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Net Weight(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実重量</a:t>
          </a: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</a:t>
          </a:r>
          <a:b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Gross Weight(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総重量</a:t>
          </a: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の記載が必要です。</a:t>
          </a:r>
          <a:b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記載が無い場合は荷受人様がペナルティーの対象となりますので、</a:t>
          </a:r>
          <a:b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Shipping Instruction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上に必ずご記載をお願い致します。</a:t>
          </a:r>
          <a:endParaRPr lang="en-US" altLang="ja-JP" sz="1800" b="0" i="0" baseline="0">
            <a:solidFill>
              <a:srgbClr val="FF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先船のスケジュール及び船名は、予告なく変更の可能性がございます。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absolute">
    <xdr:from>
      <xdr:col>17</xdr:col>
      <xdr:colOff>1312984</xdr:colOff>
      <xdr:row>0</xdr:row>
      <xdr:rowOff>320991</xdr:rowOff>
    </xdr:from>
    <xdr:to>
      <xdr:col>17</xdr:col>
      <xdr:colOff>5335877</xdr:colOff>
      <xdr:row>6</xdr:row>
      <xdr:rowOff>170497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063822" y="309561"/>
          <a:ext cx="4013368" cy="3619501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18</xdr:row>
      <xdr:rowOff>190500</xdr:rowOff>
    </xdr:from>
    <xdr:to>
      <xdr:col>14</xdr:col>
      <xdr:colOff>285750</xdr:colOff>
      <xdr:row>23</xdr:row>
      <xdr:rowOff>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7074218" y="10215563"/>
          <a:ext cx="12091035" cy="2405062"/>
          <a:chOff x="26889745" y="2445933"/>
          <a:chExt cx="9302750" cy="6565539"/>
        </a:xfrm>
      </xdr:grpSpPr>
      <xdr:sp macro="" textlink="">
        <xdr:nvSpPr>
          <xdr:cNvPr id="14" name="円/楕円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26889745" y="2445933"/>
            <a:ext cx="9302750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28281668" y="3466658"/>
            <a:ext cx="6873979" cy="554481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</a:t>
            </a:r>
            <a:r>
              <a:rPr kumimoji="1" lang="ja-JP" altLang="en-US" sz="1800">
                <a:solidFill>
                  <a:srgbClr val="FFFF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。</a:t>
            </a:r>
          </a:p>
        </xdr:txBody>
      </xdr:sp>
    </xdr:grpSp>
    <xdr:clientData/>
  </xdr:twoCellAnchor>
  <xdr:twoCellAnchor>
    <xdr:from>
      <xdr:col>0</xdr:col>
      <xdr:colOff>0</xdr:colOff>
      <xdr:row>36</xdr:row>
      <xdr:rowOff>0</xdr:rowOff>
    </xdr:from>
    <xdr:to>
      <xdr:col>4</xdr:col>
      <xdr:colOff>1214437</xdr:colOff>
      <xdr:row>38</xdr:row>
      <xdr:rowOff>4966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20359688"/>
          <a:ext cx="9477375" cy="838403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 Minh(SP-ITC)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1000121</xdr:colOff>
      <xdr:row>52</xdr:row>
      <xdr:rowOff>428626</xdr:rowOff>
    </xdr:from>
    <xdr:to>
      <xdr:col>15</xdr:col>
      <xdr:colOff>881060</xdr:colOff>
      <xdr:row>62</xdr:row>
      <xdr:rowOff>238126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15694339" y="18216563"/>
          <a:ext cx="5548314" cy="0"/>
          <a:chOff x="26889745" y="2445933"/>
          <a:chExt cx="9633177" cy="7796259"/>
        </a:xfrm>
      </xdr:grpSpPr>
      <xdr:sp macro="" textlink="">
        <xdr:nvSpPr>
          <xdr:cNvPr id="24" name="円/楕円 1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26889745" y="2445933"/>
            <a:ext cx="9633177" cy="5097468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28030646" y="3718666"/>
            <a:ext cx="7300813" cy="65235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A78"/>
  <sheetViews>
    <sheetView tabSelected="1" view="pageBreakPreview" zoomScale="40" zoomScaleNormal="40" zoomScaleSheetLayoutView="40" zoomScalePageLayoutView="40" workbookViewId="0">
      <selection activeCell="AW16" sqref="AW16"/>
    </sheetView>
  </sheetViews>
  <sheetFormatPr defaultRowHeight="13.2" x14ac:dyDescent="0.2"/>
  <cols>
    <col min="1" max="1" width="59.88671875" customWidth="1"/>
    <col min="2" max="2" width="21.88671875" customWidth="1"/>
    <col min="3" max="3" width="17.88671875" customWidth="1"/>
    <col min="4" max="4" width="8.88671875" customWidth="1"/>
    <col min="5" max="5" width="17.88671875" customWidth="1"/>
    <col min="6" max="6" width="8.88671875" customWidth="1"/>
    <col min="7" max="7" width="17.88671875" customWidth="1"/>
    <col min="8" max="8" width="8.88671875" customWidth="1"/>
    <col min="9" max="9" width="17.88671875" customWidth="1"/>
    <col min="10" max="10" width="8.88671875" customWidth="1"/>
    <col min="11" max="11" width="24.44140625" customWidth="1"/>
    <col min="12" max="12" width="21.33203125" customWidth="1"/>
    <col min="13" max="13" width="17.88671875" customWidth="1"/>
    <col min="14" max="17" width="21.6640625" customWidth="1"/>
    <col min="18" max="18" width="81" customWidth="1"/>
    <col min="19" max="19" width="13.88671875" hidden="1" customWidth="1"/>
    <col min="20" max="20" width="12.33203125" hidden="1" customWidth="1"/>
    <col min="21" max="28" width="9.21875" hidden="1" customWidth="1"/>
    <col min="29" max="29" width="8.109375" hidden="1" customWidth="1"/>
    <col min="30" max="30" width="15.88671875" hidden="1" customWidth="1"/>
    <col min="31" max="34" width="9" hidden="1" customWidth="1"/>
    <col min="35" max="39" width="0" hidden="1" customWidth="1"/>
  </cols>
  <sheetData>
    <row r="1" spans="1:261" s="5" customFormat="1" ht="67.5" customHeight="1" x14ac:dyDescent="0.3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59" t="s">
        <v>20</v>
      </c>
      <c r="N1" s="159"/>
      <c r="O1" s="159"/>
      <c r="P1" s="159"/>
      <c r="Q1" s="159"/>
      <c r="R1" s="3"/>
      <c r="S1" s="3"/>
      <c r="T1" s="4"/>
    </row>
    <row r="2" spans="1:261" s="6" customFormat="1" ht="30" customHeight="1" x14ac:dyDescent="0.3"/>
    <row r="3" spans="1:261" s="5" customFormat="1" ht="66.75" customHeight="1" x14ac:dyDescent="0.3">
      <c r="A3" s="7"/>
      <c r="B3" s="8"/>
      <c r="C3" s="8"/>
      <c r="D3" s="8"/>
      <c r="E3" s="9"/>
      <c r="F3" s="8"/>
      <c r="H3" s="8"/>
      <c r="I3" s="122" t="s">
        <v>46</v>
      </c>
      <c r="M3" s="8"/>
      <c r="N3" s="10"/>
      <c r="O3" s="11" t="s">
        <v>0</v>
      </c>
      <c r="P3" s="186">
        <v>46216</v>
      </c>
      <c r="Q3" s="186"/>
      <c r="R3" s="41" t="s">
        <v>22</v>
      </c>
    </row>
    <row r="4" spans="1:261" s="13" customFormat="1" ht="70.5" customHeight="1" x14ac:dyDescent="0.45">
      <c r="A4" s="12" t="s">
        <v>1</v>
      </c>
      <c r="B4" s="10"/>
      <c r="C4" s="10"/>
      <c r="D4" s="10"/>
      <c r="E4" s="10"/>
      <c r="F4" s="10"/>
      <c r="I4" s="123" t="s">
        <v>47</v>
      </c>
      <c r="J4" s="42"/>
      <c r="K4" s="49"/>
      <c r="L4" s="49"/>
      <c r="N4" s="14"/>
      <c r="O4" s="14"/>
      <c r="P4" s="14"/>
      <c r="Q4" s="15"/>
      <c r="R4" s="14"/>
    </row>
    <row r="5" spans="1:261" s="16" customFormat="1" ht="30" customHeight="1" x14ac:dyDescent="0.2">
      <c r="A5" s="198" t="s">
        <v>2</v>
      </c>
      <c r="B5" s="192" t="s">
        <v>3</v>
      </c>
      <c r="C5" s="192" t="s">
        <v>4</v>
      </c>
      <c r="D5" s="192"/>
      <c r="E5" s="192"/>
      <c r="F5" s="192"/>
      <c r="G5" s="190" t="s">
        <v>5</v>
      </c>
      <c r="H5" s="190"/>
      <c r="I5" s="192" t="s">
        <v>6</v>
      </c>
      <c r="J5" s="192"/>
      <c r="K5" s="190" t="s">
        <v>5</v>
      </c>
      <c r="L5" s="190"/>
      <c r="M5" s="192" t="s">
        <v>6</v>
      </c>
      <c r="N5" s="192"/>
      <c r="O5" s="190" t="s">
        <v>5</v>
      </c>
      <c r="P5" s="191"/>
      <c r="Q5" s="187"/>
      <c r="R5" s="187"/>
      <c r="S5" s="187"/>
    </row>
    <row r="6" spans="1:261" s="16" customFormat="1" ht="30" customHeight="1" x14ac:dyDescent="0.2">
      <c r="A6" s="199"/>
      <c r="B6" s="201"/>
      <c r="C6" s="195" t="s">
        <v>7</v>
      </c>
      <c r="D6" s="195"/>
      <c r="E6" s="195" t="s">
        <v>8</v>
      </c>
      <c r="F6" s="195"/>
      <c r="G6" s="195" t="s">
        <v>9</v>
      </c>
      <c r="H6" s="195"/>
      <c r="I6" s="195" t="s">
        <v>9</v>
      </c>
      <c r="J6" s="195"/>
      <c r="K6" s="195" t="s">
        <v>7</v>
      </c>
      <c r="L6" s="195"/>
      <c r="M6" s="195" t="s">
        <v>7</v>
      </c>
      <c r="N6" s="195"/>
      <c r="O6" s="193" t="s">
        <v>28</v>
      </c>
      <c r="P6" s="194"/>
      <c r="Q6" s="187"/>
      <c r="R6" s="187"/>
      <c r="S6" s="187"/>
    </row>
    <row r="7" spans="1:261" s="16" customFormat="1" ht="26.25" customHeight="1" x14ac:dyDescent="0.2">
      <c r="A7" s="199"/>
      <c r="B7" s="201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3"/>
      <c r="P7" s="194"/>
      <c r="Q7" s="187"/>
      <c r="R7" s="187"/>
      <c r="S7" s="187"/>
    </row>
    <row r="8" spans="1:261" s="16" customFormat="1" ht="7.5" hidden="1" customHeight="1" x14ac:dyDescent="0.2">
      <c r="A8" s="199"/>
      <c r="B8" s="201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3"/>
      <c r="P8" s="194"/>
      <c r="Q8" s="187"/>
      <c r="R8" s="187"/>
      <c r="S8" s="187"/>
    </row>
    <row r="9" spans="1:261" s="16" customFormat="1" ht="27.75" customHeight="1" x14ac:dyDescent="0.2">
      <c r="A9" s="200"/>
      <c r="B9" s="202"/>
      <c r="C9" s="48"/>
      <c r="D9" s="48"/>
      <c r="E9" s="48"/>
      <c r="F9" s="48"/>
      <c r="G9" s="197"/>
      <c r="H9" s="197"/>
      <c r="I9" s="197" t="s">
        <v>10</v>
      </c>
      <c r="J9" s="197"/>
      <c r="K9" s="197"/>
      <c r="L9" s="197"/>
      <c r="M9" s="197" t="s">
        <v>10</v>
      </c>
      <c r="N9" s="197"/>
      <c r="O9" s="188" t="s">
        <v>35</v>
      </c>
      <c r="P9" s="189"/>
      <c r="Q9" s="81"/>
      <c r="R9" s="81"/>
      <c r="S9" s="79"/>
      <c r="T9" s="79"/>
      <c r="U9" s="79"/>
      <c r="V9" s="79"/>
      <c r="W9" s="79"/>
      <c r="X9" s="79"/>
      <c r="Y9" s="79"/>
      <c r="Z9" s="79"/>
      <c r="AA9" s="79"/>
      <c r="AB9" s="79"/>
      <c r="AC9" s="79" t="s">
        <v>36</v>
      </c>
      <c r="AD9" s="79"/>
      <c r="AE9" s="79" t="s">
        <v>37</v>
      </c>
      <c r="AF9" s="79"/>
    </row>
    <row r="10" spans="1:261" s="19" customFormat="1" ht="49.5" customHeight="1" x14ac:dyDescent="0.55000000000000004">
      <c r="A10" s="75" t="str">
        <f t="shared" ref="A10" si="0">IF(AND(D10="火",F10="火"),AE10,"★"&amp;AE10)</f>
        <v>※INTERASIA PURSUIT</v>
      </c>
      <c r="B10" s="54" t="str">
        <f t="shared" ref="B10" si="1">T10</f>
        <v>S095</v>
      </c>
      <c r="C10" s="88">
        <f t="shared" ref="C10" si="2">U10</f>
        <v>46217</v>
      </c>
      <c r="D10" s="55" t="str">
        <f t="shared" ref="D10" si="3">TEXT(C10,"aaa")</f>
        <v>火</v>
      </c>
      <c r="E10" s="88">
        <f t="shared" ref="E10" si="4">V10</f>
        <v>46217</v>
      </c>
      <c r="F10" s="55" t="str">
        <f t="shared" ref="F10" si="5">TEXT(E10,"aaa")</f>
        <v>火</v>
      </c>
      <c r="G10" s="95"/>
      <c r="H10" s="95"/>
      <c r="I10" s="95"/>
      <c r="J10" s="95"/>
      <c r="K10" s="88">
        <f t="shared" ref="K10" si="6">W10</f>
        <v>46219</v>
      </c>
      <c r="L10" s="55" t="str">
        <f t="shared" ref="L10" si="7">TEXT(K10,"aaa")</f>
        <v>木</v>
      </c>
      <c r="M10" s="88">
        <f t="shared" ref="M10" si="8">X10</f>
        <v>46220</v>
      </c>
      <c r="N10" s="55" t="str">
        <f t="shared" ref="N10" si="9">TEXT(M10,"aaa")</f>
        <v>金</v>
      </c>
      <c r="O10" s="87">
        <f t="shared" ref="O10" si="10">Z10</f>
        <v>46231</v>
      </c>
      <c r="P10" s="56" t="str">
        <f t="shared" ref="P10" si="11">TEXT(O10,"aaa")</f>
        <v>火</v>
      </c>
      <c r="Q10" s="18"/>
      <c r="R10" s="17"/>
      <c r="S10" s="208" t="s">
        <v>41</v>
      </c>
      <c r="T10" s="204" t="s">
        <v>43</v>
      </c>
      <c r="U10" s="207">
        <v>46217</v>
      </c>
      <c r="V10" s="207">
        <v>46217</v>
      </c>
      <c r="W10" s="207">
        <v>46219</v>
      </c>
      <c r="X10" s="207">
        <v>46220</v>
      </c>
      <c r="Y10" s="204" t="s">
        <v>39</v>
      </c>
      <c r="Z10" s="207">
        <v>46231</v>
      </c>
      <c r="AA10" s="204" t="s">
        <v>40</v>
      </c>
      <c r="AB10" s="20"/>
      <c r="AC10" s="112" t="s">
        <v>42</v>
      </c>
      <c r="AD10" s="20"/>
      <c r="AE10" s="97" t="str">
        <f t="shared" ref="AE10:AE16" si="12">IF(S10=AC10,S10,"※"&amp;S10)</f>
        <v>※INTERASIA PURSUIT</v>
      </c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</row>
    <row r="11" spans="1:261" s="99" customFormat="1" ht="49.5" customHeight="1" x14ac:dyDescent="0.55000000000000004">
      <c r="A11" s="75" t="str">
        <f t="shared" ref="A11:A12" si="13">IF(AND(D11="火",F11="火"),AE11,"★"&amp;AE11)</f>
        <v>※WAN HAI 296</v>
      </c>
      <c r="B11" s="54" t="str">
        <f t="shared" ref="B11:B12" si="14">T11</f>
        <v>S061</v>
      </c>
      <c r="C11" s="88">
        <f t="shared" ref="C11:C12" si="15">U11</f>
        <v>46224</v>
      </c>
      <c r="D11" s="55" t="str">
        <f t="shared" ref="D11:D12" si="16">TEXT(C11,"aaa")</f>
        <v>火</v>
      </c>
      <c r="E11" s="88">
        <f t="shared" ref="E11:E12" si="17">V11</f>
        <v>46224</v>
      </c>
      <c r="F11" s="55" t="str">
        <f t="shared" ref="F11:F12" si="18">TEXT(E11,"aaa")</f>
        <v>火</v>
      </c>
      <c r="G11" s="95"/>
      <c r="H11" s="95"/>
      <c r="I11" s="95"/>
      <c r="J11" s="95"/>
      <c r="K11" s="88">
        <f t="shared" ref="K11:K12" si="19">W11</f>
        <v>46226</v>
      </c>
      <c r="L11" s="55" t="str">
        <f t="shared" ref="L11:L12" si="20">TEXT(K11,"aaa")</f>
        <v>木</v>
      </c>
      <c r="M11" s="88">
        <f t="shared" ref="M11:M12" si="21">X11</f>
        <v>46227</v>
      </c>
      <c r="N11" s="55" t="str">
        <f t="shared" ref="N11:N12" si="22">TEXT(M11,"aaa")</f>
        <v>金</v>
      </c>
      <c r="O11" s="87">
        <f t="shared" ref="O11:O12" si="23">Z11</f>
        <v>46238</v>
      </c>
      <c r="P11" s="56" t="str">
        <f t="shared" ref="P11:P12" si="24">TEXT(O11,"aaa")</f>
        <v>火</v>
      </c>
      <c r="Q11" s="98"/>
      <c r="S11" s="205" t="s">
        <v>42</v>
      </c>
      <c r="T11" s="203" t="s">
        <v>44</v>
      </c>
      <c r="U11" s="206">
        <v>46224</v>
      </c>
      <c r="V11" s="206">
        <v>46224</v>
      </c>
      <c r="W11" s="206">
        <v>46226</v>
      </c>
      <c r="X11" s="206">
        <v>46227</v>
      </c>
      <c r="Y11" s="203" t="s">
        <v>39</v>
      </c>
      <c r="Z11" s="206">
        <v>46238</v>
      </c>
      <c r="AA11" s="203" t="s">
        <v>40</v>
      </c>
      <c r="AB11" s="100"/>
      <c r="AC11" s="111" t="s">
        <v>38</v>
      </c>
      <c r="AD11" s="100"/>
      <c r="AE11" s="97" t="str">
        <f t="shared" si="12"/>
        <v>※WAN HAI 296</v>
      </c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  <c r="DD11" s="100"/>
      <c r="DE11" s="100"/>
      <c r="DF11" s="100"/>
      <c r="DG11" s="100"/>
      <c r="DH11" s="100"/>
      <c r="DI11" s="100"/>
      <c r="DJ11" s="100"/>
      <c r="DK11" s="100"/>
      <c r="DL11" s="100"/>
      <c r="DM11" s="100"/>
      <c r="DN11" s="100"/>
      <c r="DO11" s="100"/>
      <c r="DP11" s="100"/>
      <c r="DQ11" s="100"/>
      <c r="DR11" s="100"/>
      <c r="DS11" s="100"/>
      <c r="DT11" s="100"/>
      <c r="DU11" s="100"/>
      <c r="DV11" s="100"/>
      <c r="DW11" s="100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0"/>
      <c r="ES11" s="100"/>
      <c r="ET11" s="100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0"/>
      <c r="FF11" s="100"/>
      <c r="FG11" s="100"/>
      <c r="FH11" s="100"/>
      <c r="FI11" s="100"/>
      <c r="FJ11" s="100"/>
      <c r="FK11" s="100"/>
      <c r="FL11" s="100"/>
      <c r="FM11" s="100"/>
      <c r="FN11" s="100"/>
      <c r="FO11" s="100"/>
      <c r="FP11" s="100"/>
      <c r="FQ11" s="100"/>
      <c r="FR11" s="100"/>
      <c r="FS11" s="100"/>
      <c r="FT11" s="100"/>
      <c r="FU11" s="100"/>
      <c r="FV11" s="100"/>
      <c r="FW11" s="100"/>
      <c r="FX11" s="100"/>
      <c r="FY11" s="100"/>
      <c r="FZ11" s="100"/>
      <c r="GA11" s="100"/>
      <c r="GB11" s="100"/>
      <c r="GC11" s="100"/>
      <c r="GD11" s="100"/>
      <c r="GE11" s="100"/>
      <c r="GF11" s="100"/>
      <c r="GG11" s="100"/>
      <c r="GH11" s="100"/>
      <c r="GI11" s="100"/>
      <c r="GJ11" s="100"/>
      <c r="GK11" s="100"/>
      <c r="GL11" s="100"/>
      <c r="GM11" s="100"/>
      <c r="GN11" s="100"/>
      <c r="GO11" s="100"/>
      <c r="GP11" s="100"/>
      <c r="GQ11" s="100"/>
      <c r="GR11" s="100"/>
      <c r="GS11" s="100"/>
      <c r="GT11" s="100"/>
      <c r="GU11" s="100"/>
      <c r="GV11" s="100"/>
      <c r="GW11" s="100"/>
      <c r="GX11" s="100"/>
      <c r="GY11" s="100"/>
      <c r="GZ11" s="100"/>
      <c r="HA11" s="100"/>
      <c r="HB11" s="100"/>
      <c r="HC11" s="100"/>
      <c r="HD11" s="100"/>
      <c r="HE11" s="100"/>
      <c r="HF11" s="100"/>
      <c r="HG11" s="100"/>
      <c r="HH11" s="100"/>
      <c r="HI11" s="100"/>
      <c r="HJ11" s="100"/>
      <c r="HK11" s="100"/>
      <c r="HL11" s="100"/>
      <c r="HM11" s="100"/>
      <c r="HN11" s="100"/>
      <c r="HO11" s="100"/>
      <c r="HP11" s="100"/>
      <c r="HQ11" s="100"/>
      <c r="HR11" s="100"/>
      <c r="HS11" s="100"/>
      <c r="HT11" s="100"/>
      <c r="HU11" s="100"/>
      <c r="HV11" s="100"/>
      <c r="HW11" s="100"/>
      <c r="HX11" s="100"/>
      <c r="HY11" s="100"/>
      <c r="HZ11" s="100"/>
      <c r="IA11" s="100"/>
      <c r="IB11" s="100"/>
      <c r="IC11" s="100"/>
      <c r="ID11" s="100"/>
      <c r="IE11" s="100"/>
      <c r="IF11" s="100"/>
      <c r="IG11" s="100"/>
      <c r="IH11" s="100"/>
      <c r="II11" s="100"/>
      <c r="IJ11" s="100"/>
      <c r="IK11" s="100"/>
      <c r="IL11" s="100"/>
      <c r="IM11" s="100"/>
      <c r="IN11" s="100"/>
      <c r="IO11" s="100"/>
      <c r="IP11" s="100"/>
      <c r="IQ11" s="100"/>
      <c r="IR11" s="100"/>
      <c r="IS11" s="100"/>
      <c r="IT11" s="100"/>
      <c r="IU11" s="100"/>
      <c r="IV11" s="100"/>
      <c r="IW11" s="100"/>
      <c r="IX11" s="100"/>
      <c r="IY11" s="100"/>
      <c r="IZ11" s="100"/>
      <c r="JA11" s="100"/>
    </row>
    <row r="12" spans="1:261" s="99" customFormat="1" ht="49.5" customHeight="1" x14ac:dyDescent="0.55000000000000004">
      <c r="A12" s="75" t="str">
        <f t="shared" si="13"/>
        <v>※WAN HAI 290</v>
      </c>
      <c r="B12" s="54" t="str">
        <f t="shared" si="14"/>
        <v>S088</v>
      </c>
      <c r="C12" s="88">
        <f t="shared" si="15"/>
        <v>46231</v>
      </c>
      <c r="D12" s="55" t="str">
        <f t="shared" si="16"/>
        <v>火</v>
      </c>
      <c r="E12" s="88">
        <f t="shared" si="17"/>
        <v>46231</v>
      </c>
      <c r="F12" s="55" t="str">
        <f t="shared" si="18"/>
        <v>火</v>
      </c>
      <c r="G12" s="95"/>
      <c r="H12" s="95"/>
      <c r="I12" s="95"/>
      <c r="J12" s="95"/>
      <c r="K12" s="88">
        <f t="shared" si="19"/>
        <v>46233</v>
      </c>
      <c r="L12" s="55" t="str">
        <f t="shared" si="20"/>
        <v>木</v>
      </c>
      <c r="M12" s="88">
        <f t="shared" si="21"/>
        <v>46234</v>
      </c>
      <c r="N12" s="55" t="str">
        <f t="shared" si="22"/>
        <v>金</v>
      </c>
      <c r="O12" s="87">
        <f t="shared" si="23"/>
        <v>46245</v>
      </c>
      <c r="P12" s="56" t="str">
        <f t="shared" si="24"/>
        <v>火</v>
      </c>
      <c r="Q12" s="98"/>
      <c r="S12" s="208" t="s">
        <v>50</v>
      </c>
      <c r="T12" s="204" t="s">
        <v>51</v>
      </c>
      <c r="U12" s="207">
        <v>46231</v>
      </c>
      <c r="V12" s="207">
        <v>46231</v>
      </c>
      <c r="W12" s="207">
        <v>46233</v>
      </c>
      <c r="X12" s="207">
        <v>46234</v>
      </c>
      <c r="Y12" s="204" t="s">
        <v>39</v>
      </c>
      <c r="Z12" s="207">
        <v>46245</v>
      </c>
      <c r="AA12" s="204" t="s">
        <v>40</v>
      </c>
      <c r="AB12" s="100"/>
      <c r="AC12" s="112" t="s">
        <v>41</v>
      </c>
      <c r="AD12" s="100"/>
      <c r="AE12" s="97" t="str">
        <f t="shared" si="12"/>
        <v>※WAN HAI 290</v>
      </c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0"/>
      <c r="EL12" s="100"/>
      <c r="EM12" s="100"/>
      <c r="EN12" s="100"/>
      <c r="EO12" s="100"/>
      <c r="EP12" s="100"/>
      <c r="EQ12" s="100"/>
      <c r="ER12" s="100"/>
      <c r="ES12" s="100"/>
      <c r="ET12" s="100"/>
      <c r="EU12" s="100"/>
      <c r="EV12" s="100"/>
      <c r="EW12" s="100"/>
      <c r="EX12" s="100"/>
      <c r="EY12" s="100"/>
      <c r="EZ12" s="100"/>
      <c r="FA12" s="100"/>
      <c r="FB12" s="100"/>
      <c r="FC12" s="100"/>
      <c r="FD12" s="100"/>
      <c r="FE12" s="100"/>
      <c r="FF12" s="100"/>
      <c r="FG12" s="100"/>
      <c r="FH12" s="100"/>
      <c r="FI12" s="100"/>
      <c r="FJ12" s="100"/>
      <c r="FK12" s="100"/>
      <c r="FL12" s="100"/>
      <c r="FM12" s="100"/>
      <c r="FN12" s="100"/>
      <c r="FO12" s="100"/>
      <c r="FP12" s="100"/>
      <c r="FQ12" s="100"/>
      <c r="FR12" s="100"/>
      <c r="FS12" s="100"/>
      <c r="FT12" s="100"/>
      <c r="FU12" s="100"/>
      <c r="FV12" s="100"/>
      <c r="FW12" s="100"/>
      <c r="FX12" s="100"/>
      <c r="FY12" s="100"/>
      <c r="FZ12" s="100"/>
      <c r="GA12" s="100"/>
      <c r="GB12" s="100"/>
      <c r="GC12" s="100"/>
      <c r="GD12" s="100"/>
      <c r="GE12" s="100"/>
      <c r="GF12" s="100"/>
      <c r="GG12" s="100"/>
      <c r="GH12" s="100"/>
      <c r="GI12" s="100"/>
      <c r="GJ12" s="100"/>
      <c r="GK12" s="100"/>
      <c r="GL12" s="100"/>
      <c r="GM12" s="100"/>
      <c r="GN12" s="100"/>
      <c r="GO12" s="100"/>
      <c r="GP12" s="100"/>
      <c r="GQ12" s="100"/>
      <c r="GR12" s="100"/>
      <c r="GS12" s="100"/>
      <c r="GT12" s="100"/>
      <c r="GU12" s="100"/>
      <c r="GV12" s="100"/>
      <c r="GW12" s="100"/>
      <c r="GX12" s="100"/>
      <c r="GY12" s="100"/>
      <c r="GZ12" s="100"/>
      <c r="HA12" s="100"/>
      <c r="HB12" s="100"/>
      <c r="HC12" s="100"/>
      <c r="HD12" s="100"/>
      <c r="HE12" s="100"/>
      <c r="HF12" s="100"/>
      <c r="HG12" s="100"/>
      <c r="HH12" s="100"/>
      <c r="HI12" s="100"/>
      <c r="HJ12" s="100"/>
      <c r="HK12" s="100"/>
      <c r="HL12" s="100"/>
      <c r="HM12" s="100"/>
      <c r="HN12" s="100"/>
      <c r="HO12" s="100"/>
      <c r="HP12" s="100"/>
      <c r="HQ12" s="100"/>
      <c r="HR12" s="100"/>
      <c r="HS12" s="100"/>
      <c r="HT12" s="100"/>
      <c r="HU12" s="100"/>
      <c r="HV12" s="100"/>
      <c r="HW12" s="100"/>
      <c r="HX12" s="100"/>
      <c r="HY12" s="100"/>
      <c r="HZ12" s="100"/>
      <c r="IA12" s="100"/>
      <c r="IB12" s="100"/>
      <c r="IC12" s="100"/>
      <c r="ID12" s="100"/>
      <c r="IE12" s="100"/>
      <c r="IF12" s="100"/>
      <c r="IG12" s="100"/>
      <c r="IH12" s="100"/>
      <c r="II12" s="100"/>
      <c r="IJ12" s="100"/>
      <c r="IK12" s="100"/>
      <c r="IL12" s="100"/>
      <c r="IM12" s="100"/>
      <c r="IN12" s="100"/>
      <c r="IO12" s="100"/>
      <c r="IP12" s="100"/>
      <c r="IQ12" s="100"/>
      <c r="IR12" s="100"/>
      <c r="IS12" s="100"/>
      <c r="IT12" s="100"/>
      <c r="IU12" s="100"/>
      <c r="IV12" s="100"/>
      <c r="IW12" s="100"/>
      <c r="IX12" s="100"/>
      <c r="IY12" s="100"/>
      <c r="IZ12" s="100"/>
      <c r="JA12" s="100"/>
    </row>
    <row r="13" spans="1:261" s="99" customFormat="1" ht="49.5" customHeight="1" x14ac:dyDescent="0.55000000000000004">
      <c r="A13" s="75" t="str">
        <f t="shared" ref="A13:A16" si="25">IF(AND(D13="火",F13="火"),AE13,"★"&amp;AE13)</f>
        <v>※INTERASIA PURSUIT</v>
      </c>
      <c r="B13" s="54" t="str">
        <f t="shared" ref="B13:B16" si="26">T13</f>
        <v>S096</v>
      </c>
      <c r="C13" s="88">
        <f t="shared" ref="C13:C16" si="27">U13</f>
        <v>46238</v>
      </c>
      <c r="D13" s="55" t="str">
        <f t="shared" ref="D13:D16" si="28">TEXT(C13,"aaa")</f>
        <v>火</v>
      </c>
      <c r="E13" s="88">
        <f t="shared" ref="E13:E16" si="29">V13</f>
        <v>46238</v>
      </c>
      <c r="F13" s="55" t="str">
        <f t="shared" ref="F13:F16" si="30">TEXT(E13,"aaa")</f>
        <v>火</v>
      </c>
      <c r="G13" s="95"/>
      <c r="H13" s="95"/>
      <c r="I13" s="95"/>
      <c r="J13" s="95"/>
      <c r="K13" s="88">
        <f t="shared" ref="K13:K16" si="31">W13</f>
        <v>46240</v>
      </c>
      <c r="L13" s="55" t="str">
        <f t="shared" ref="L13:L16" si="32">TEXT(K13,"aaa")</f>
        <v>木</v>
      </c>
      <c r="M13" s="88">
        <f t="shared" ref="M13:M16" si="33">X13</f>
        <v>46241</v>
      </c>
      <c r="N13" s="55" t="str">
        <f t="shared" ref="N13:N16" si="34">TEXT(M13,"aaa")</f>
        <v>金</v>
      </c>
      <c r="O13" s="87">
        <f t="shared" ref="O13:O16" si="35">Z13</f>
        <v>46252</v>
      </c>
      <c r="P13" s="56" t="str">
        <f t="shared" ref="P13:P16" si="36">TEXT(O13,"aaa")</f>
        <v>火</v>
      </c>
      <c r="Q13" s="98"/>
      <c r="S13" s="212" t="s">
        <v>41</v>
      </c>
      <c r="T13" s="209" t="s">
        <v>45</v>
      </c>
      <c r="U13" s="214">
        <v>46238</v>
      </c>
      <c r="V13" s="214">
        <v>46238</v>
      </c>
      <c r="W13" s="214">
        <v>46240</v>
      </c>
      <c r="X13" s="214">
        <v>46241</v>
      </c>
      <c r="Y13" s="209" t="s">
        <v>39</v>
      </c>
      <c r="Z13" s="214">
        <v>46252</v>
      </c>
      <c r="AA13" s="209" t="s">
        <v>40</v>
      </c>
      <c r="AB13" s="100"/>
      <c r="AC13" s="134" t="s">
        <v>42</v>
      </c>
      <c r="AD13" s="100"/>
      <c r="AE13" s="97" t="str">
        <f t="shared" si="12"/>
        <v>※INTERASIA PURSUIT</v>
      </c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  <c r="FF13" s="100"/>
      <c r="FG13" s="100"/>
      <c r="FH13" s="100"/>
      <c r="FI13" s="100"/>
      <c r="FJ13" s="100"/>
      <c r="FK13" s="100"/>
      <c r="FL13" s="100"/>
      <c r="FM13" s="100"/>
      <c r="FN13" s="100"/>
      <c r="FO13" s="100"/>
      <c r="FP13" s="100"/>
      <c r="FQ13" s="100"/>
      <c r="FR13" s="100"/>
      <c r="FS13" s="100"/>
      <c r="FT13" s="100"/>
      <c r="FU13" s="100"/>
      <c r="FV13" s="100"/>
      <c r="FW13" s="100"/>
      <c r="FX13" s="100"/>
      <c r="FY13" s="100"/>
      <c r="FZ13" s="100"/>
      <c r="GA13" s="100"/>
      <c r="GB13" s="100"/>
      <c r="GC13" s="100"/>
      <c r="GD13" s="100"/>
      <c r="GE13" s="100"/>
      <c r="GF13" s="100"/>
      <c r="GG13" s="100"/>
      <c r="GH13" s="100"/>
      <c r="GI13" s="100"/>
      <c r="GJ13" s="100"/>
      <c r="GK13" s="100"/>
      <c r="GL13" s="100"/>
      <c r="GM13" s="100"/>
      <c r="GN13" s="100"/>
      <c r="GO13" s="100"/>
      <c r="GP13" s="100"/>
      <c r="GQ13" s="100"/>
      <c r="GR13" s="100"/>
      <c r="GS13" s="100"/>
      <c r="GT13" s="100"/>
      <c r="GU13" s="100"/>
      <c r="GV13" s="100"/>
      <c r="GW13" s="100"/>
      <c r="GX13" s="100"/>
      <c r="GY13" s="100"/>
      <c r="GZ13" s="100"/>
      <c r="HA13" s="100"/>
      <c r="HB13" s="100"/>
      <c r="HC13" s="100"/>
      <c r="HD13" s="100"/>
      <c r="HE13" s="100"/>
      <c r="HF13" s="100"/>
      <c r="HG13" s="100"/>
      <c r="HH13" s="100"/>
      <c r="HI13" s="100"/>
      <c r="HJ13" s="100"/>
      <c r="HK13" s="100"/>
      <c r="HL13" s="100"/>
      <c r="HM13" s="100"/>
      <c r="HN13" s="100"/>
      <c r="HO13" s="100"/>
      <c r="HP13" s="100"/>
      <c r="HQ13" s="100"/>
      <c r="HR13" s="100"/>
      <c r="HS13" s="100"/>
      <c r="HT13" s="100"/>
      <c r="HU13" s="100"/>
      <c r="HV13" s="100"/>
      <c r="HW13" s="100"/>
      <c r="HX13" s="100"/>
      <c r="HY13" s="100"/>
      <c r="HZ13" s="100"/>
      <c r="IA13" s="100"/>
      <c r="IB13" s="100"/>
      <c r="IC13" s="100"/>
      <c r="ID13" s="100"/>
      <c r="IE13" s="100"/>
      <c r="IF13" s="100"/>
      <c r="IG13" s="100"/>
      <c r="IH13" s="100"/>
      <c r="II13" s="100"/>
      <c r="IJ13" s="100"/>
      <c r="IK13" s="100"/>
      <c r="IL13" s="100"/>
      <c r="IM13" s="100"/>
      <c r="IN13" s="100"/>
      <c r="IO13" s="100"/>
      <c r="IP13" s="100"/>
      <c r="IQ13" s="100"/>
      <c r="IR13" s="100"/>
      <c r="IS13" s="100"/>
      <c r="IT13" s="100"/>
      <c r="IU13" s="100"/>
      <c r="IV13" s="100"/>
      <c r="IW13" s="100"/>
      <c r="IX13" s="100"/>
      <c r="IY13" s="100"/>
      <c r="IZ13" s="100"/>
      <c r="JA13" s="100"/>
    </row>
    <row r="14" spans="1:261" s="99" customFormat="1" ht="49.5" customHeight="1" x14ac:dyDescent="0.55000000000000004">
      <c r="A14" s="75" t="str">
        <f t="shared" si="25"/>
        <v>★※WAN HAI 296</v>
      </c>
      <c r="B14" s="54" t="str">
        <f t="shared" si="26"/>
        <v>S062</v>
      </c>
      <c r="C14" s="132">
        <f t="shared" si="27"/>
        <v>46244</v>
      </c>
      <c r="D14" s="133" t="str">
        <f t="shared" si="28"/>
        <v>月</v>
      </c>
      <c r="E14" s="132">
        <f t="shared" si="29"/>
        <v>46244</v>
      </c>
      <c r="F14" s="133" t="str">
        <f t="shared" si="30"/>
        <v>月</v>
      </c>
      <c r="G14" s="95"/>
      <c r="H14" s="95"/>
      <c r="I14" s="95"/>
      <c r="J14" s="95"/>
      <c r="K14" s="88">
        <f t="shared" si="31"/>
        <v>46247</v>
      </c>
      <c r="L14" s="55" t="str">
        <f t="shared" si="32"/>
        <v>木</v>
      </c>
      <c r="M14" s="88">
        <f t="shared" si="33"/>
        <v>46248</v>
      </c>
      <c r="N14" s="55" t="str">
        <f t="shared" si="34"/>
        <v>金</v>
      </c>
      <c r="O14" s="87">
        <f t="shared" si="35"/>
        <v>46259</v>
      </c>
      <c r="P14" s="56" t="str">
        <f t="shared" si="36"/>
        <v>火</v>
      </c>
      <c r="Q14" s="98"/>
      <c r="S14" s="213" t="s">
        <v>42</v>
      </c>
      <c r="T14" s="210" t="s">
        <v>48</v>
      </c>
      <c r="U14" s="215">
        <v>46244</v>
      </c>
      <c r="V14" s="215">
        <v>46244</v>
      </c>
      <c r="W14" s="215">
        <v>46247</v>
      </c>
      <c r="X14" s="215">
        <v>46248</v>
      </c>
      <c r="Y14" s="210" t="s">
        <v>39</v>
      </c>
      <c r="Z14" s="215">
        <v>46259</v>
      </c>
      <c r="AA14" s="210" t="s">
        <v>40</v>
      </c>
      <c r="AB14" s="100"/>
      <c r="AC14" s="135" t="s">
        <v>38</v>
      </c>
      <c r="AD14" s="100"/>
      <c r="AE14" s="97" t="str">
        <f t="shared" si="12"/>
        <v>※WAN HAI 296</v>
      </c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0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0"/>
      <c r="FL14" s="100"/>
      <c r="FM14" s="100"/>
      <c r="FN14" s="100"/>
      <c r="FO14" s="100"/>
      <c r="FP14" s="100"/>
      <c r="FQ14" s="100"/>
      <c r="FR14" s="100"/>
      <c r="FS14" s="100"/>
      <c r="FT14" s="100"/>
      <c r="FU14" s="100"/>
      <c r="FV14" s="100"/>
      <c r="FW14" s="100"/>
      <c r="FX14" s="100"/>
      <c r="FY14" s="100"/>
      <c r="FZ14" s="100"/>
      <c r="GA14" s="100"/>
      <c r="GB14" s="100"/>
      <c r="GC14" s="100"/>
      <c r="GD14" s="100"/>
      <c r="GE14" s="100"/>
      <c r="GF14" s="100"/>
      <c r="GG14" s="100"/>
      <c r="GH14" s="100"/>
      <c r="GI14" s="100"/>
      <c r="GJ14" s="100"/>
      <c r="GK14" s="100"/>
      <c r="GL14" s="100"/>
      <c r="GM14" s="100"/>
      <c r="GN14" s="100"/>
      <c r="GO14" s="100"/>
      <c r="GP14" s="100"/>
      <c r="GQ14" s="100"/>
      <c r="GR14" s="100"/>
      <c r="GS14" s="100"/>
      <c r="GT14" s="100"/>
      <c r="GU14" s="100"/>
      <c r="GV14" s="100"/>
      <c r="GW14" s="100"/>
      <c r="GX14" s="100"/>
      <c r="GY14" s="100"/>
      <c r="GZ14" s="100"/>
      <c r="HA14" s="100"/>
      <c r="HB14" s="100"/>
      <c r="HC14" s="100"/>
      <c r="HD14" s="100"/>
      <c r="HE14" s="100"/>
      <c r="HF14" s="100"/>
      <c r="HG14" s="100"/>
      <c r="HH14" s="100"/>
      <c r="HI14" s="100"/>
      <c r="HJ14" s="100"/>
      <c r="HK14" s="100"/>
      <c r="HL14" s="100"/>
      <c r="HM14" s="100"/>
      <c r="HN14" s="100"/>
      <c r="HO14" s="100"/>
      <c r="HP14" s="100"/>
      <c r="HQ14" s="100"/>
      <c r="HR14" s="100"/>
      <c r="HS14" s="100"/>
      <c r="HT14" s="100"/>
      <c r="HU14" s="100"/>
      <c r="HV14" s="100"/>
      <c r="HW14" s="100"/>
      <c r="HX14" s="100"/>
      <c r="HY14" s="100"/>
      <c r="HZ14" s="100"/>
      <c r="IA14" s="100"/>
      <c r="IB14" s="100"/>
      <c r="IC14" s="100"/>
      <c r="ID14" s="100"/>
      <c r="IE14" s="100"/>
      <c r="IF14" s="100"/>
      <c r="IG14" s="100"/>
      <c r="IH14" s="100"/>
      <c r="II14" s="100"/>
      <c r="IJ14" s="100"/>
      <c r="IK14" s="100"/>
      <c r="IL14" s="100"/>
      <c r="IM14" s="100"/>
      <c r="IN14" s="100"/>
      <c r="IO14" s="100"/>
      <c r="IP14" s="100"/>
      <c r="IQ14" s="100"/>
      <c r="IR14" s="100"/>
      <c r="IS14" s="100"/>
      <c r="IT14" s="100"/>
      <c r="IU14" s="100"/>
      <c r="IV14" s="100"/>
      <c r="IW14" s="100"/>
      <c r="IX14" s="100"/>
      <c r="IY14" s="100"/>
      <c r="IZ14" s="100"/>
      <c r="JA14" s="100"/>
    </row>
    <row r="15" spans="1:261" s="99" customFormat="1" ht="49.5" customHeight="1" x14ac:dyDescent="0.55000000000000004">
      <c r="A15" s="75" t="str">
        <f t="shared" si="25"/>
        <v>※WAN HAI 290</v>
      </c>
      <c r="B15" s="54" t="str">
        <f t="shared" si="26"/>
        <v>S089</v>
      </c>
      <c r="C15" s="88">
        <f t="shared" si="27"/>
        <v>46252</v>
      </c>
      <c r="D15" s="55" t="str">
        <f t="shared" si="28"/>
        <v>火</v>
      </c>
      <c r="E15" s="88">
        <f t="shared" si="29"/>
        <v>46252</v>
      </c>
      <c r="F15" s="55" t="str">
        <f t="shared" si="30"/>
        <v>火</v>
      </c>
      <c r="G15" s="95"/>
      <c r="H15" s="95"/>
      <c r="I15" s="95"/>
      <c r="J15" s="95"/>
      <c r="K15" s="88">
        <f t="shared" si="31"/>
        <v>46254</v>
      </c>
      <c r="L15" s="55" t="str">
        <f t="shared" si="32"/>
        <v>木</v>
      </c>
      <c r="M15" s="88">
        <f t="shared" si="33"/>
        <v>46255</v>
      </c>
      <c r="N15" s="55" t="str">
        <f t="shared" si="34"/>
        <v>金</v>
      </c>
      <c r="O15" s="87">
        <f t="shared" si="35"/>
        <v>46266</v>
      </c>
      <c r="P15" s="56" t="str">
        <f t="shared" si="36"/>
        <v>火</v>
      </c>
      <c r="Q15" s="98"/>
      <c r="S15" s="217" t="s">
        <v>50</v>
      </c>
      <c r="T15" s="211" t="s">
        <v>52</v>
      </c>
      <c r="U15" s="216">
        <v>46252</v>
      </c>
      <c r="V15" s="216">
        <v>46252</v>
      </c>
      <c r="W15" s="216">
        <v>46254</v>
      </c>
      <c r="X15" s="216">
        <v>46255</v>
      </c>
      <c r="Y15" s="211" t="s">
        <v>39</v>
      </c>
      <c r="Z15" s="216">
        <v>46266</v>
      </c>
      <c r="AA15" s="211" t="s">
        <v>40</v>
      </c>
      <c r="AB15" s="100"/>
      <c r="AC15" s="136" t="s">
        <v>41</v>
      </c>
      <c r="AD15" s="100"/>
      <c r="AE15" s="97" t="str">
        <f t="shared" si="12"/>
        <v>※WAN HAI 290</v>
      </c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0"/>
      <c r="DH15" s="100"/>
      <c r="DI15" s="100"/>
      <c r="DJ15" s="100"/>
      <c r="DK15" s="100"/>
      <c r="DL15" s="100"/>
      <c r="DM15" s="100"/>
      <c r="DN15" s="100"/>
      <c r="DO15" s="100"/>
      <c r="DP15" s="100"/>
      <c r="DQ15" s="100"/>
      <c r="DR15" s="100"/>
      <c r="DS15" s="100"/>
      <c r="DT15" s="100"/>
      <c r="DU15" s="100"/>
      <c r="DV15" s="100"/>
      <c r="DW15" s="100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100"/>
      <c r="EM15" s="100"/>
      <c r="EN15" s="100"/>
      <c r="EO15" s="100"/>
      <c r="EP15" s="100"/>
      <c r="EQ15" s="100"/>
      <c r="ER15" s="100"/>
      <c r="ES15" s="100"/>
      <c r="ET15" s="100"/>
      <c r="EU15" s="100"/>
      <c r="EV15" s="100"/>
      <c r="EW15" s="100"/>
      <c r="EX15" s="100"/>
      <c r="EY15" s="100"/>
      <c r="EZ15" s="100"/>
      <c r="FA15" s="100"/>
      <c r="FB15" s="100"/>
      <c r="FC15" s="100"/>
      <c r="FD15" s="100"/>
      <c r="FE15" s="100"/>
      <c r="FF15" s="100"/>
      <c r="FG15" s="100"/>
      <c r="FH15" s="100"/>
      <c r="FI15" s="100"/>
      <c r="FJ15" s="100"/>
      <c r="FK15" s="100"/>
      <c r="FL15" s="100"/>
      <c r="FM15" s="100"/>
      <c r="FN15" s="100"/>
      <c r="FO15" s="100"/>
      <c r="FP15" s="100"/>
      <c r="FQ15" s="100"/>
      <c r="FR15" s="100"/>
      <c r="FS15" s="100"/>
      <c r="FT15" s="100"/>
      <c r="FU15" s="100"/>
      <c r="FV15" s="100"/>
      <c r="FW15" s="100"/>
      <c r="FX15" s="100"/>
      <c r="FY15" s="100"/>
      <c r="FZ15" s="100"/>
      <c r="GA15" s="100"/>
      <c r="GB15" s="100"/>
      <c r="GC15" s="100"/>
      <c r="GD15" s="100"/>
      <c r="GE15" s="100"/>
      <c r="GF15" s="100"/>
      <c r="GG15" s="100"/>
      <c r="GH15" s="100"/>
      <c r="GI15" s="100"/>
      <c r="GJ15" s="100"/>
      <c r="GK15" s="100"/>
      <c r="GL15" s="100"/>
      <c r="GM15" s="100"/>
      <c r="GN15" s="100"/>
      <c r="GO15" s="100"/>
      <c r="GP15" s="100"/>
      <c r="GQ15" s="100"/>
      <c r="GR15" s="100"/>
      <c r="GS15" s="100"/>
      <c r="GT15" s="100"/>
      <c r="GU15" s="100"/>
      <c r="GV15" s="100"/>
      <c r="GW15" s="100"/>
      <c r="GX15" s="100"/>
      <c r="GY15" s="100"/>
      <c r="GZ15" s="100"/>
      <c r="HA15" s="100"/>
      <c r="HB15" s="100"/>
      <c r="HC15" s="100"/>
      <c r="HD15" s="100"/>
      <c r="HE15" s="100"/>
      <c r="HF15" s="100"/>
      <c r="HG15" s="100"/>
      <c r="HH15" s="100"/>
      <c r="HI15" s="100"/>
      <c r="HJ15" s="100"/>
      <c r="HK15" s="100"/>
      <c r="HL15" s="100"/>
      <c r="HM15" s="100"/>
      <c r="HN15" s="100"/>
      <c r="HO15" s="100"/>
      <c r="HP15" s="100"/>
      <c r="HQ15" s="100"/>
      <c r="HR15" s="100"/>
      <c r="HS15" s="100"/>
      <c r="HT15" s="100"/>
      <c r="HU15" s="100"/>
      <c r="HV15" s="100"/>
      <c r="HW15" s="100"/>
      <c r="HX15" s="100"/>
      <c r="HY15" s="100"/>
      <c r="HZ15" s="100"/>
      <c r="IA15" s="100"/>
      <c r="IB15" s="100"/>
      <c r="IC15" s="100"/>
      <c r="ID15" s="100"/>
      <c r="IE15" s="100"/>
      <c r="IF15" s="100"/>
      <c r="IG15" s="100"/>
      <c r="IH15" s="100"/>
      <c r="II15" s="100"/>
      <c r="IJ15" s="100"/>
      <c r="IK15" s="100"/>
      <c r="IL15" s="100"/>
      <c r="IM15" s="100"/>
      <c r="IN15" s="100"/>
      <c r="IO15" s="100"/>
      <c r="IP15" s="100"/>
      <c r="IQ15" s="100"/>
      <c r="IR15" s="100"/>
      <c r="IS15" s="100"/>
      <c r="IT15" s="100"/>
      <c r="IU15" s="100"/>
      <c r="IV15" s="100"/>
      <c r="IW15" s="100"/>
      <c r="IX15" s="100"/>
      <c r="IY15" s="100"/>
      <c r="IZ15" s="100"/>
      <c r="JA15" s="100"/>
    </row>
    <row r="16" spans="1:261" s="99" customFormat="1" ht="49.5" customHeight="1" x14ac:dyDescent="0.55000000000000004">
      <c r="A16" s="76" t="str">
        <f t="shared" si="25"/>
        <v>※INTERASIA PURSUIT</v>
      </c>
      <c r="B16" s="57" t="str">
        <f t="shared" si="26"/>
        <v>S097</v>
      </c>
      <c r="C16" s="86">
        <f t="shared" si="27"/>
        <v>46259</v>
      </c>
      <c r="D16" s="58" t="str">
        <f t="shared" si="28"/>
        <v>火</v>
      </c>
      <c r="E16" s="86">
        <f t="shared" si="29"/>
        <v>46259</v>
      </c>
      <c r="F16" s="58" t="str">
        <f t="shared" si="30"/>
        <v>火</v>
      </c>
      <c r="G16" s="96"/>
      <c r="H16" s="96"/>
      <c r="I16" s="96"/>
      <c r="J16" s="96"/>
      <c r="K16" s="86">
        <f t="shared" si="31"/>
        <v>46261</v>
      </c>
      <c r="L16" s="58" t="str">
        <f t="shared" si="32"/>
        <v>木</v>
      </c>
      <c r="M16" s="86">
        <f t="shared" si="33"/>
        <v>46262</v>
      </c>
      <c r="N16" s="58" t="str">
        <f t="shared" si="34"/>
        <v>金</v>
      </c>
      <c r="O16" s="83">
        <f t="shared" si="35"/>
        <v>46273</v>
      </c>
      <c r="P16" s="59" t="str">
        <f t="shared" si="36"/>
        <v>火</v>
      </c>
      <c r="Q16" s="98"/>
      <c r="S16" s="213" t="s">
        <v>41</v>
      </c>
      <c r="T16" s="210" t="s">
        <v>49</v>
      </c>
      <c r="U16" s="215">
        <v>46259</v>
      </c>
      <c r="V16" s="215">
        <v>46259</v>
      </c>
      <c r="W16" s="215">
        <v>46261</v>
      </c>
      <c r="X16" s="215">
        <v>46262</v>
      </c>
      <c r="Y16" s="210" t="s">
        <v>39</v>
      </c>
      <c r="Z16" s="215">
        <v>46273</v>
      </c>
      <c r="AA16" s="210" t="s">
        <v>40</v>
      </c>
      <c r="AB16" s="100"/>
      <c r="AC16" s="135" t="s">
        <v>42</v>
      </c>
      <c r="AD16" s="100"/>
      <c r="AE16" s="97" t="str">
        <f t="shared" si="12"/>
        <v>※INTERASIA PURSUIT</v>
      </c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100"/>
      <c r="DQ16" s="100"/>
      <c r="DR16" s="100"/>
      <c r="DS16" s="100"/>
      <c r="DT16" s="100"/>
      <c r="DU16" s="100"/>
      <c r="DV16" s="100"/>
      <c r="DW16" s="100"/>
      <c r="DX16" s="100"/>
      <c r="DY16" s="100"/>
      <c r="DZ16" s="100"/>
      <c r="EA16" s="100"/>
      <c r="EB16" s="100"/>
      <c r="EC16" s="100"/>
      <c r="ED16" s="100"/>
      <c r="EE16" s="100"/>
      <c r="EF16" s="100"/>
      <c r="EG16" s="100"/>
      <c r="EH16" s="100"/>
      <c r="EI16" s="100"/>
      <c r="EJ16" s="100"/>
      <c r="EK16" s="100"/>
      <c r="EL16" s="100"/>
      <c r="EM16" s="100"/>
      <c r="EN16" s="100"/>
      <c r="EO16" s="100"/>
      <c r="EP16" s="100"/>
      <c r="EQ16" s="100"/>
      <c r="ER16" s="100"/>
      <c r="ES16" s="100"/>
      <c r="ET16" s="100"/>
      <c r="EU16" s="100"/>
      <c r="EV16" s="100"/>
      <c r="EW16" s="100"/>
      <c r="EX16" s="100"/>
      <c r="EY16" s="100"/>
      <c r="EZ16" s="100"/>
      <c r="FA16" s="100"/>
      <c r="FB16" s="100"/>
      <c r="FC16" s="100"/>
      <c r="FD16" s="100"/>
      <c r="FE16" s="100"/>
      <c r="FF16" s="100"/>
      <c r="FG16" s="100"/>
      <c r="FH16" s="100"/>
      <c r="FI16" s="100"/>
      <c r="FJ16" s="100"/>
      <c r="FK16" s="100"/>
      <c r="FL16" s="100"/>
      <c r="FM16" s="100"/>
      <c r="FN16" s="100"/>
      <c r="FO16" s="100"/>
      <c r="FP16" s="100"/>
      <c r="FQ16" s="100"/>
      <c r="FR16" s="100"/>
      <c r="FS16" s="100"/>
      <c r="FT16" s="100"/>
      <c r="FU16" s="100"/>
      <c r="FV16" s="100"/>
      <c r="FW16" s="100"/>
      <c r="FX16" s="100"/>
      <c r="FY16" s="100"/>
      <c r="FZ16" s="100"/>
      <c r="GA16" s="100"/>
      <c r="GB16" s="100"/>
      <c r="GC16" s="100"/>
      <c r="GD16" s="100"/>
      <c r="GE16" s="100"/>
      <c r="GF16" s="100"/>
      <c r="GG16" s="100"/>
      <c r="GH16" s="100"/>
      <c r="GI16" s="100"/>
      <c r="GJ16" s="100"/>
      <c r="GK16" s="100"/>
      <c r="GL16" s="100"/>
      <c r="GM16" s="100"/>
      <c r="GN16" s="100"/>
      <c r="GO16" s="100"/>
      <c r="GP16" s="100"/>
      <c r="GQ16" s="100"/>
      <c r="GR16" s="100"/>
      <c r="GS16" s="100"/>
      <c r="GT16" s="100"/>
      <c r="GU16" s="100"/>
      <c r="GV16" s="100"/>
      <c r="GW16" s="100"/>
      <c r="GX16" s="100"/>
      <c r="GY16" s="100"/>
      <c r="GZ16" s="100"/>
      <c r="HA16" s="100"/>
      <c r="HB16" s="100"/>
      <c r="HC16" s="100"/>
      <c r="HD16" s="100"/>
      <c r="HE16" s="100"/>
      <c r="HF16" s="100"/>
      <c r="HG16" s="100"/>
      <c r="HH16" s="100"/>
      <c r="HI16" s="100"/>
      <c r="HJ16" s="100"/>
      <c r="HK16" s="100"/>
      <c r="HL16" s="100"/>
      <c r="HM16" s="100"/>
      <c r="HN16" s="100"/>
      <c r="HO16" s="100"/>
      <c r="HP16" s="100"/>
      <c r="HQ16" s="100"/>
      <c r="HR16" s="100"/>
      <c r="HS16" s="100"/>
      <c r="HT16" s="100"/>
      <c r="HU16" s="100"/>
      <c r="HV16" s="100"/>
      <c r="HW16" s="100"/>
      <c r="HX16" s="100"/>
      <c r="HY16" s="100"/>
      <c r="HZ16" s="100"/>
      <c r="IA16" s="100"/>
      <c r="IB16" s="100"/>
      <c r="IC16" s="100"/>
      <c r="ID16" s="100"/>
      <c r="IE16" s="100"/>
      <c r="IF16" s="100"/>
      <c r="IG16" s="100"/>
      <c r="IH16" s="100"/>
      <c r="II16" s="100"/>
      <c r="IJ16" s="100"/>
      <c r="IK16" s="100"/>
      <c r="IL16" s="100"/>
      <c r="IM16" s="100"/>
      <c r="IN16" s="100"/>
      <c r="IO16" s="100"/>
      <c r="IP16" s="100"/>
      <c r="IQ16" s="100"/>
      <c r="IR16" s="100"/>
      <c r="IS16" s="100"/>
      <c r="IT16" s="100"/>
      <c r="IU16" s="100"/>
      <c r="IV16" s="100"/>
      <c r="IW16" s="100"/>
      <c r="IX16" s="100"/>
      <c r="IY16" s="100"/>
      <c r="IZ16" s="100"/>
      <c r="JA16" s="100"/>
    </row>
    <row r="17" spans="1:261" s="99" customFormat="1" ht="49.5" customHeight="1" x14ac:dyDescent="0.55000000000000004">
      <c r="A17" s="78"/>
      <c r="B17" s="50"/>
      <c r="C17" s="124"/>
      <c r="D17" s="51"/>
      <c r="E17" s="124"/>
      <c r="F17" s="51"/>
      <c r="G17" s="130"/>
      <c r="H17" s="130"/>
      <c r="I17" s="130"/>
      <c r="J17" s="130"/>
      <c r="K17" s="131"/>
      <c r="L17" s="51"/>
      <c r="M17" s="124"/>
      <c r="N17" s="51"/>
      <c r="O17" s="125"/>
      <c r="P17" s="51"/>
      <c r="Q17" s="98"/>
      <c r="S17" s="126"/>
      <c r="T17" s="127"/>
      <c r="U17" s="128"/>
      <c r="V17" s="128"/>
      <c r="W17" s="128"/>
      <c r="X17" s="128"/>
      <c r="Y17" s="127"/>
      <c r="Z17" s="128"/>
      <c r="AA17" s="127"/>
      <c r="AB17" s="100"/>
      <c r="AC17" s="126"/>
      <c r="AD17" s="100"/>
      <c r="AE17" s="129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0"/>
      <c r="CN17" s="100"/>
      <c r="CO17" s="100"/>
      <c r="CP17" s="100"/>
      <c r="CQ17" s="100"/>
      <c r="CR17" s="100"/>
      <c r="CS17" s="100"/>
      <c r="CT17" s="100"/>
      <c r="CU17" s="100"/>
      <c r="CV17" s="100"/>
      <c r="CW17" s="100"/>
      <c r="CX17" s="100"/>
      <c r="CY17" s="100"/>
      <c r="CZ17" s="100"/>
      <c r="DA17" s="100"/>
      <c r="DB17" s="100"/>
      <c r="DC17" s="100"/>
      <c r="DD17" s="100"/>
      <c r="DE17" s="100"/>
      <c r="DF17" s="100"/>
      <c r="DG17" s="100"/>
      <c r="DH17" s="100"/>
      <c r="DI17" s="100"/>
      <c r="DJ17" s="100"/>
      <c r="DK17" s="100"/>
      <c r="DL17" s="100"/>
      <c r="DM17" s="100"/>
      <c r="DN17" s="100"/>
      <c r="DO17" s="100"/>
      <c r="DP17" s="100"/>
      <c r="DQ17" s="100"/>
      <c r="DR17" s="100"/>
      <c r="DS17" s="100"/>
      <c r="DT17" s="100"/>
      <c r="DU17" s="100"/>
      <c r="DV17" s="100"/>
      <c r="DW17" s="100"/>
      <c r="DX17" s="100"/>
      <c r="DY17" s="100"/>
      <c r="DZ17" s="100"/>
      <c r="EA17" s="100"/>
      <c r="EB17" s="100"/>
      <c r="EC17" s="100"/>
      <c r="ED17" s="100"/>
      <c r="EE17" s="100"/>
      <c r="EF17" s="100"/>
      <c r="EG17" s="100"/>
      <c r="EH17" s="100"/>
      <c r="EI17" s="100"/>
      <c r="EJ17" s="100"/>
      <c r="EK17" s="100"/>
      <c r="EL17" s="100"/>
      <c r="EM17" s="100"/>
      <c r="EN17" s="100"/>
      <c r="EO17" s="100"/>
      <c r="EP17" s="100"/>
      <c r="EQ17" s="100"/>
      <c r="ER17" s="100"/>
      <c r="ES17" s="100"/>
      <c r="ET17" s="100"/>
      <c r="EU17" s="100"/>
      <c r="EV17" s="100"/>
      <c r="EW17" s="100"/>
      <c r="EX17" s="100"/>
      <c r="EY17" s="100"/>
      <c r="EZ17" s="100"/>
      <c r="FA17" s="100"/>
      <c r="FB17" s="100"/>
      <c r="FC17" s="100"/>
      <c r="FD17" s="100"/>
      <c r="FE17" s="100"/>
      <c r="FF17" s="100"/>
      <c r="FG17" s="100"/>
      <c r="FH17" s="100"/>
      <c r="FI17" s="100"/>
      <c r="FJ17" s="100"/>
      <c r="FK17" s="100"/>
      <c r="FL17" s="100"/>
      <c r="FM17" s="100"/>
      <c r="FN17" s="100"/>
      <c r="FO17" s="100"/>
      <c r="FP17" s="100"/>
      <c r="FQ17" s="100"/>
      <c r="FR17" s="100"/>
      <c r="FS17" s="100"/>
      <c r="FT17" s="100"/>
      <c r="FU17" s="100"/>
      <c r="FV17" s="100"/>
      <c r="FW17" s="100"/>
      <c r="FX17" s="100"/>
      <c r="FY17" s="100"/>
      <c r="FZ17" s="100"/>
      <c r="GA17" s="100"/>
      <c r="GB17" s="100"/>
      <c r="GC17" s="100"/>
      <c r="GD17" s="100"/>
      <c r="GE17" s="100"/>
      <c r="GF17" s="100"/>
      <c r="GG17" s="100"/>
      <c r="GH17" s="100"/>
      <c r="GI17" s="100"/>
      <c r="GJ17" s="100"/>
      <c r="GK17" s="100"/>
      <c r="GL17" s="100"/>
      <c r="GM17" s="100"/>
      <c r="GN17" s="100"/>
      <c r="GO17" s="100"/>
      <c r="GP17" s="100"/>
      <c r="GQ17" s="100"/>
      <c r="GR17" s="100"/>
      <c r="GS17" s="100"/>
      <c r="GT17" s="100"/>
      <c r="GU17" s="100"/>
      <c r="GV17" s="100"/>
      <c r="GW17" s="100"/>
      <c r="GX17" s="100"/>
      <c r="GY17" s="100"/>
      <c r="GZ17" s="100"/>
      <c r="HA17" s="100"/>
      <c r="HB17" s="100"/>
      <c r="HC17" s="100"/>
      <c r="HD17" s="100"/>
      <c r="HE17" s="100"/>
      <c r="HF17" s="100"/>
      <c r="HG17" s="100"/>
      <c r="HH17" s="100"/>
      <c r="HI17" s="100"/>
      <c r="HJ17" s="100"/>
      <c r="HK17" s="100"/>
      <c r="HL17" s="100"/>
      <c r="HM17" s="100"/>
      <c r="HN17" s="100"/>
      <c r="HO17" s="100"/>
      <c r="HP17" s="100"/>
      <c r="HQ17" s="100"/>
      <c r="HR17" s="100"/>
      <c r="HS17" s="100"/>
      <c r="HT17" s="100"/>
      <c r="HU17" s="100"/>
      <c r="HV17" s="100"/>
      <c r="HW17" s="100"/>
      <c r="HX17" s="100"/>
      <c r="HY17" s="100"/>
      <c r="HZ17" s="100"/>
      <c r="IA17" s="100"/>
      <c r="IB17" s="100"/>
      <c r="IC17" s="100"/>
      <c r="ID17" s="100"/>
      <c r="IE17" s="100"/>
      <c r="IF17" s="100"/>
      <c r="IG17" s="100"/>
      <c r="IH17" s="100"/>
      <c r="II17" s="100"/>
      <c r="IJ17" s="100"/>
      <c r="IK17" s="100"/>
      <c r="IL17" s="100"/>
      <c r="IM17" s="100"/>
      <c r="IN17" s="100"/>
      <c r="IO17" s="100"/>
      <c r="IP17" s="100"/>
      <c r="IQ17" s="100"/>
      <c r="IR17" s="100"/>
      <c r="IS17" s="100"/>
      <c r="IT17" s="100"/>
      <c r="IU17" s="100"/>
      <c r="IV17" s="100"/>
      <c r="IW17" s="100"/>
      <c r="IX17" s="100"/>
      <c r="IY17" s="100"/>
      <c r="IZ17" s="100"/>
      <c r="JA17" s="100"/>
    </row>
    <row r="18" spans="1:261" s="19" customFormat="1" ht="49.5" customHeight="1" x14ac:dyDescent="0.55000000000000004">
      <c r="A18" s="78"/>
      <c r="B18" s="50"/>
      <c r="C18" s="50"/>
      <c r="D18" s="51"/>
      <c r="E18" s="52"/>
      <c r="F18" s="51"/>
      <c r="G18" s="53"/>
      <c r="H18" s="51"/>
      <c r="I18" s="52"/>
      <c r="J18" s="51"/>
      <c r="K18" s="52"/>
      <c r="L18" s="51"/>
      <c r="M18" s="17"/>
      <c r="N18" s="17"/>
      <c r="O18" s="17"/>
      <c r="P18" s="17"/>
      <c r="Q18" s="18"/>
      <c r="R18" s="17"/>
      <c r="S18" s="17"/>
      <c r="T18" s="77"/>
      <c r="U18" s="77"/>
      <c r="X18" s="17"/>
      <c r="Y18" s="17"/>
      <c r="Z18" s="17"/>
      <c r="AA18" s="17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</row>
    <row r="19" spans="1:261" s="24" customFormat="1" ht="49.5" customHeight="1" x14ac:dyDescent="0.3">
      <c r="A19" s="78"/>
      <c r="B19" s="50"/>
      <c r="C19" s="50"/>
      <c r="D19" s="51"/>
      <c r="E19" s="52"/>
      <c r="F19" s="51"/>
      <c r="G19" s="53"/>
      <c r="H19" s="51"/>
      <c r="I19" s="52"/>
      <c r="J19" s="51"/>
      <c r="K19" s="52"/>
      <c r="L19" s="51"/>
      <c r="M19" s="21"/>
      <c r="N19" s="21"/>
      <c r="O19" s="21"/>
      <c r="P19" s="21"/>
      <c r="Q19" s="22"/>
      <c r="R19" s="21"/>
      <c r="S19" s="21"/>
      <c r="T19" s="23"/>
      <c r="U19" s="23"/>
      <c r="X19" s="25"/>
      <c r="Y19" s="25"/>
      <c r="Z19" s="25"/>
      <c r="AA19" s="2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</row>
    <row r="20" spans="1:261" s="24" customFormat="1" ht="49.5" customHeight="1" x14ac:dyDescent="0.3">
      <c r="A20" s="78"/>
      <c r="B20" s="50"/>
      <c r="C20" s="50"/>
      <c r="D20" s="51"/>
      <c r="E20" s="52"/>
      <c r="F20" s="51"/>
      <c r="G20" s="53"/>
      <c r="H20" s="51"/>
      <c r="I20" s="52"/>
      <c r="J20" s="51"/>
      <c r="K20" s="52"/>
      <c r="L20" s="51"/>
      <c r="M20" s="21"/>
      <c r="N20" s="21"/>
      <c r="O20" s="21"/>
      <c r="P20" s="21"/>
      <c r="Q20" s="22"/>
      <c r="R20" s="21"/>
      <c r="S20" s="21"/>
      <c r="T20" s="23"/>
      <c r="U20" s="23"/>
      <c r="X20" s="25"/>
      <c r="Y20" s="25"/>
      <c r="Z20" s="25"/>
      <c r="AA20" s="2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</row>
    <row r="21" spans="1:261" s="19" customFormat="1" ht="39" customHeight="1" x14ac:dyDescent="0.55000000000000004">
      <c r="A21" s="60"/>
      <c r="B21" s="61"/>
      <c r="C21" s="50"/>
      <c r="D21" s="51"/>
      <c r="E21" s="52"/>
      <c r="F21" s="51"/>
      <c r="G21" s="53"/>
      <c r="H21" s="51"/>
      <c r="I21" s="52"/>
      <c r="J21" s="51"/>
      <c r="K21" s="52"/>
      <c r="L21" s="51"/>
      <c r="M21" s="17"/>
      <c r="N21" s="17"/>
      <c r="O21" s="17"/>
      <c r="P21" s="17"/>
      <c r="Q21" s="18"/>
      <c r="R21" s="17"/>
      <c r="S21" s="17"/>
      <c r="T21" s="196"/>
      <c r="U21" s="196"/>
      <c r="X21" s="17"/>
      <c r="Y21" s="17"/>
      <c r="Z21" s="17"/>
      <c r="AA21" s="17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</row>
    <row r="22" spans="1:261" s="24" customFormat="1" ht="39" customHeight="1" x14ac:dyDescent="0.65">
      <c r="A22" s="155" t="s">
        <v>21</v>
      </c>
      <c r="B22" s="155"/>
      <c r="C22" s="155"/>
      <c r="D22" s="155"/>
      <c r="E22" s="52"/>
      <c r="F22" s="51"/>
      <c r="G22" s="53"/>
      <c r="H22" s="51"/>
      <c r="I22" s="52"/>
      <c r="J22" s="51"/>
      <c r="K22" s="52"/>
      <c r="L22" s="51"/>
      <c r="M22" s="21"/>
      <c r="N22" s="21"/>
      <c r="O22" s="21"/>
      <c r="P22" s="21"/>
      <c r="Q22" s="22"/>
      <c r="R22" s="21"/>
      <c r="S22" s="21"/>
      <c r="T22" s="23"/>
      <c r="U22" s="23"/>
      <c r="X22" s="25"/>
      <c r="Y22" s="25"/>
      <c r="Z22" s="25"/>
      <c r="AA22" s="2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</row>
    <row r="23" spans="1:261" s="16" customFormat="1" ht="28.2" x14ac:dyDescent="0.3">
      <c r="A23" s="62" t="s">
        <v>29</v>
      </c>
      <c r="B23" s="63"/>
      <c r="C23" s="63"/>
      <c r="D23" s="63"/>
      <c r="E23" s="63"/>
      <c r="F23"/>
      <c r="G23"/>
      <c r="H23" s="5"/>
      <c r="I23" s="5"/>
      <c r="J23" s="5"/>
      <c r="K23" s="5"/>
      <c r="L23" s="5"/>
      <c r="M23" s="64"/>
      <c r="N23" s="5"/>
      <c r="O23" s="65"/>
      <c r="P23" s="65"/>
      <c r="Q23" s="65"/>
    </row>
    <row r="24" spans="1:261" s="16" customFormat="1" ht="28.2" x14ac:dyDescent="0.3">
      <c r="A24" s="66" t="s">
        <v>30</v>
      </c>
      <c r="B24" s="67"/>
      <c r="C24"/>
      <c r="D24"/>
      <c r="E24" s="63"/>
      <c r="F24"/>
      <c r="G24"/>
      <c r="H24" s="5"/>
      <c r="I24" s="5"/>
      <c r="J24" s="5"/>
      <c r="K24" s="5"/>
      <c r="L24" s="5"/>
      <c r="M24" s="64"/>
      <c r="N24" s="5"/>
      <c r="O24" s="65"/>
      <c r="P24" s="65"/>
      <c r="Q24" s="65"/>
    </row>
    <row r="25" spans="1:261" s="16" customFormat="1" ht="28.2" x14ac:dyDescent="0.3">
      <c r="A25" s="66" t="s">
        <v>31</v>
      </c>
      <c r="B25" s="67"/>
      <c r="C25" s="67"/>
      <c r="D25" s="67"/>
      <c r="E25" s="67"/>
      <c r="F25"/>
      <c r="G25"/>
      <c r="H25"/>
      <c r="I25" s="5"/>
      <c r="J25" s="5"/>
      <c r="K25" s="5"/>
      <c r="L25" s="5"/>
      <c r="M25" s="64"/>
      <c r="N25" s="5"/>
      <c r="O25" s="65"/>
      <c r="P25" s="65"/>
      <c r="Q25" s="65"/>
    </row>
    <row r="26" spans="1:261" s="24" customFormat="1" ht="36.75" customHeight="1" thickBot="1" x14ac:dyDescent="0.35">
      <c r="A26" s="26" t="s">
        <v>11</v>
      </c>
      <c r="B26" s="156" t="s">
        <v>12</v>
      </c>
      <c r="C26" s="157"/>
      <c r="D26" s="158"/>
      <c r="E26" s="156" t="s">
        <v>13</v>
      </c>
      <c r="F26" s="157"/>
      <c r="G26" s="157"/>
      <c r="H26" s="157"/>
      <c r="I26" s="157"/>
      <c r="J26" s="157"/>
      <c r="K26" s="157"/>
      <c r="L26" s="158"/>
      <c r="M26" s="6"/>
      <c r="N26" s="40"/>
      <c r="O26" s="21"/>
      <c r="P26" s="21"/>
      <c r="Q26" s="22"/>
      <c r="R26" s="21"/>
      <c r="S26" s="21"/>
      <c r="T26" s="23"/>
      <c r="U26" s="23"/>
      <c r="X26" s="25"/>
      <c r="Y26" s="25"/>
      <c r="Z26" s="25"/>
      <c r="AA26" s="2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</row>
    <row r="27" spans="1:261" s="24" customFormat="1" ht="36" customHeight="1" thickTop="1" x14ac:dyDescent="0.3">
      <c r="A27" s="137" t="s">
        <v>14</v>
      </c>
      <c r="B27" s="139" t="s">
        <v>15</v>
      </c>
      <c r="C27" s="140"/>
      <c r="D27" s="141"/>
      <c r="E27" s="27" t="s">
        <v>16</v>
      </c>
      <c r="F27" s="28"/>
      <c r="G27" s="29"/>
      <c r="H27" s="29"/>
      <c r="I27" s="29"/>
      <c r="J27" s="30"/>
      <c r="K27" s="31"/>
      <c r="L27" s="32" t="s">
        <v>17</v>
      </c>
      <c r="M27" s="6"/>
      <c r="N27" s="39"/>
      <c r="O27" s="21"/>
      <c r="P27" s="21"/>
      <c r="Q27" s="22"/>
      <c r="R27" s="21"/>
      <c r="S27" s="21"/>
      <c r="T27" s="23"/>
      <c r="U27" s="23"/>
      <c r="X27" s="25"/>
      <c r="Y27" s="25"/>
      <c r="Z27" s="25"/>
      <c r="AA27" s="2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</row>
    <row r="28" spans="1:261" ht="36" customHeight="1" x14ac:dyDescent="0.3">
      <c r="A28" s="138"/>
      <c r="B28" s="142"/>
      <c r="C28" s="143"/>
      <c r="D28" s="144"/>
      <c r="E28" s="33" t="s">
        <v>18</v>
      </c>
      <c r="F28" s="34"/>
      <c r="G28" s="35"/>
      <c r="H28" s="35"/>
      <c r="I28" s="35"/>
      <c r="J28" s="36"/>
      <c r="K28" s="37"/>
      <c r="L28" s="38"/>
    </row>
    <row r="29" spans="1:261" ht="36" customHeight="1" x14ac:dyDescent="0.2">
      <c r="A29" s="145" t="s">
        <v>27</v>
      </c>
      <c r="B29" s="147" t="s">
        <v>23</v>
      </c>
      <c r="C29" s="148"/>
      <c r="D29" s="149"/>
      <c r="E29" s="43" t="s">
        <v>24</v>
      </c>
      <c r="F29" s="44"/>
      <c r="G29" s="44"/>
      <c r="H29" s="44"/>
      <c r="I29" s="44"/>
      <c r="J29" s="153" t="s">
        <v>26</v>
      </c>
      <c r="K29" s="153"/>
      <c r="L29" s="154"/>
    </row>
    <row r="30" spans="1:261" ht="36" customHeight="1" x14ac:dyDescent="0.2">
      <c r="A30" s="146"/>
      <c r="B30" s="150"/>
      <c r="C30" s="151"/>
      <c r="D30" s="152"/>
      <c r="E30" s="45" t="s">
        <v>25</v>
      </c>
      <c r="F30" s="46"/>
      <c r="G30" s="46"/>
      <c r="H30" s="46"/>
      <c r="I30" s="46"/>
      <c r="J30" s="46"/>
      <c r="K30" s="46"/>
      <c r="L30" s="47"/>
    </row>
    <row r="31" spans="1:261" ht="37.5" customHeight="1" x14ac:dyDescent="0.2">
      <c r="A31" s="68" t="s">
        <v>32</v>
      </c>
      <c r="B31" s="69"/>
      <c r="C31" s="69"/>
      <c r="D31" s="69"/>
      <c r="E31" s="69"/>
      <c r="F31" s="69"/>
      <c r="G31" s="69"/>
      <c r="H31" s="69"/>
      <c r="I31" s="70"/>
      <c r="J31" s="71"/>
      <c r="K31" s="72"/>
      <c r="L31" s="71"/>
      <c r="M31" s="71"/>
      <c r="N31" s="73"/>
      <c r="O31" s="74"/>
      <c r="P31" s="74"/>
      <c r="Q31" s="74"/>
      <c r="R31" s="74"/>
      <c r="S31" s="74"/>
    </row>
    <row r="32" spans="1:261" ht="37.5" customHeight="1" x14ac:dyDescent="0.2">
      <c r="A32" s="68" t="s">
        <v>33</v>
      </c>
      <c r="B32" s="69"/>
      <c r="C32" s="69"/>
      <c r="D32" s="69"/>
      <c r="E32" s="69"/>
      <c r="F32" s="69"/>
      <c r="G32" s="69"/>
      <c r="H32" s="69"/>
      <c r="I32" s="70"/>
      <c r="J32" s="71"/>
      <c r="K32" s="72"/>
      <c r="L32" s="71"/>
      <c r="M32" s="71"/>
      <c r="N32" s="73"/>
      <c r="O32" s="74"/>
      <c r="P32" s="74"/>
      <c r="Q32" s="74"/>
      <c r="R32" s="74"/>
      <c r="S32" s="74"/>
    </row>
    <row r="33" spans="1:32" ht="37.5" customHeight="1" x14ac:dyDescent="0.2">
      <c r="A33" s="68" t="s">
        <v>34</v>
      </c>
      <c r="B33" s="69"/>
      <c r="C33" s="69"/>
      <c r="D33" s="69"/>
      <c r="E33" s="69"/>
      <c r="F33" s="69"/>
      <c r="G33" s="69"/>
      <c r="H33" s="69"/>
      <c r="I33" s="70"/>
      <c r="J33" s="71"/>
      <c r="K33" s="72"/>
      <c r="L33" s="71"/>
      <c r="M33" s="71"/>
      <c r="N33" s="73"/>
      <c r="O33" s="74"/>
      <c r="P33" s="74"/>
      <c r="Q33" s="74"/>
      <c r="R33" s="74"/>
      <c r="S33" s="74"/>
    </row>
    <row r="34" spans="1:32" ht="44.25" customHeight="1" x14ac:dyDescent="0.2"/>
    <row r="35" spans="1:32" s="5" customFormat="1" ht="81" hidden="1" customHeight="1" x14ac:dyDescent="0.3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59"/>
      <c r="N35" s="159"/>
      <c r="O35" s="159"/>
      <c r="P35" s="159"/>
      <c r="Q35" s="159"/>
      <c r="R35" s="3"/>
      <c r="S35" s="3"/>
      <c r="T35" s="4"/>
    </row>
    <row r="36" spans="1:32" ht="39.75" hidden="1" customHeight="1" x14ac:dyDescent="0.2"/>
    <row r="37" spans="1:32" ht="52.5" hidden="1" customHeight="1" x14ac:dyDescent="0.2">
      <c r="O37" s="11"/>
      <c r="P37" s="186"/>
      <c r="Q37" s="186"/>
      <c r="R37" s="41"/>
    </row>
    <row r="38" spans="1:32" hidden="1" x14ac:dyDescent="0.2"/>
    <row r="39" spans="1:32" hidden="1" x14ac:dyDescent="0.2"/>
    <row r="40" spans="1:32" ht="38.4" hidden="1" x14ac:dyDescent="0.2">
      <c r="A40" s="12"/>
    </row>
    <row r="41" spans="1:32" ht="35.4" hidden="1" x14ac:dyDescent="0.2">
      <c r="A41" s="160"/>
      <c r="B41" s="162"/>
      <c r="C41" s="164"/>
      <c r="D41" s="165"/>
      <c r="E41" s="165"/>
      <c r="F41" s="166"/>
      <c r="G41" s="167"/>
      <c r="H41" s="168"/>
      <c r="I41" s="164"/>
      <c r="J41" s="166"/>
      <c r="K41" s="167"/>
      <c r="L41" s="169"/>
    </row>
    <row r="42" spans="1:32" ht="27" hidden="1" customHeight="1" x14ac:dyDescent="0.2">
      <c r="A42" s="161"/>
      <c r="B42" s="163"/>
      <c r="C42" s="170"/>
      <c r="D42" s="171"/>
      <c r="E42" s="170"/>
      <c r="F42" s="171"/>
      <c r="G42" s="170"/>
      <c r="H42" s="171"/>
      <c r="I42" s="170"/>
      <c r="J42" s="171"/>
      <c r="K42" s="176"/>
      <c r="L42" s="177"/>
    </row>
    <row r="43" spans="1:32" ht="27" hidden="1" customHeight="1" x14ac:dyDescent="0.2">
      <c r="A43" s="161"/>
      <c r="B43" s="163"/>
      <c r="C43" s="172"/>
      <c r="D43" s="173"/>
      <c r="E43" s="172"/>
      <c r="F43" s="173"/>
      <c r="G43" s="172"/>
      <c r="H43" s="173"/>
      <c r="I43" s="172"/>
      <c r="J43" s="173"/>
      <c r="K43" s="178"/>
      <c r="L43" s="179"/>
    </row>
    <row r="44" spans="1:32" ht="27" hidden="1" customHeight="1" x14ac:dyDescent="0.2">
      <c r="A44" s="161"/>
      <c r="B44" s="163"/>
      <c r="C44" s="174"/>
      <c r="D44" s="175"/>
      <c r="E44" s="174"/>
      <c r="F44" s="175"/>
      <c r="G44" s="174"/>
      <c r="H44" s="175"/>
      <c r="I44" s="174"/>
      <c r="J44" s="175"/>
      <c r="K44" s="180"/>
      <c r="L44" s="181"/>
    </row>
    <row r="45" spans="1:32" ht="35.4" hidden="1" x14ac:dyDescent="0.2">
      <c r="A45" s="161"/>
      <c r="B45" s="163"/>
      <c r="C45" s="48"/>
      <c r="D45" s="48"/>
      <c r="E45" s="48"/>
      <c r="F45" s="48"/>
      <c r="G45" s="182"/>
      <c r="H45" s="183"/>
      <c r="I45" s="182"/>
      <c r="J45" s="183"/>
      <c r="K45" s="184"/>
      <c r="L45" s="185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</row>
    <row r="46" spans="1:32" ht="52.5" hidden="1" customHeight="1" x14ac:dyDescent="0.2">
      <c r="A46" s="93"/>
      <c r="B46" s="91"/>
      <c r="C46" s="89"/>
      <c r="D46" s="92"/>
      <c r="E46" s="89"/>
      <c r="F46" s="92"/>
      <c r="G46" s="89"/>
      <c r="H46" s="92"/>
      <c r="I46" s="94"/>
      <c r="J46" s="92"/>
      <c r="K46" s="90"/>
      <c r="L46" s="84"/>
      <c r="S46" s="107"/>
      <c r="T46" s="105"/>
      <c r="U46" s="108"/>
      <c r="V46" s="108"/>
      <c r="W46" s="108"/>
      <c r="X46" s="108"/>
      <c r="Y46" s="105"/>
      <c r="Z46" s="108"/>
      <c r="AA46" s="105"/>
      <c r="AC46" s="103"/>
      <c r="AE46" s="80"/>
    </row>
    <row r="47" spans="1:32" ht="52.5" hidden="1" customHeight="1" x14ac:dyDescent="0.2">
      <c r="A47" s="75"/>
      <c r="B47" s="54"/>
      <c r="C47" s="88"/>
      <c r="D47" s="55"/>
      <c r="E47" s="88"/>
      <c r="F47" s="55"/>
      <c r="G47" s="88"/>
      <c r="H47" s="55"/>
      <c r="I47" s="85"/>
      <c r="J47" s="55"/>
      <c r="K47" s="87"/>
      <c r="L47" s="56"/>
      <c r="S47" s="110"/>
      <c r="T47" s="106"/>
      <c r="U47" s="109"/>
      <c r="V47" s="109"/>
      <c r="W47" s="109"/>
      <c r="X47" s="109"/>
      <c r="Y47" s="106"/>
      <c r="Z47" s="109"/>
      <c r="AA47" s="106"/>
      <c r="AC47" s="104"/>
      <c r="AE47" s="80"/>
    </row>
    <row r="48" spans="1:32" ht="52.5" hidden="1" customHeight="1" x14ac:dyDescent="0.2">
      <c r="A48" s="75"/>
      <c r="B48" s="54"/>
      <c r="C48" s="88"/>
      <c r="D48" s="55"/>
      <c r="E48" s="88"/>
      <c r="F48" s="55"/>
      <c r="G48" s="88"/>
      <c r="H48" s="55"/>
      <c r="I48" s="85"/>
      <c r="J48" s="55"/>
      <c r="K48" s="87"/>
      <c r="L48" s="56"/>
      <c r="S48" s="107"/>
      <c r="T48" s="105"/>
      <c r="U48" s="108"/>
      <c r="V48" s="108"/>
      <c r="W48" s="108"/>
      <c r="X48" s="108"/>
      <c r="Y48" s="105"/>
      <c r="Z48" s="108"/>
      <c r="AA48" s="105"/>
      <c r="AC48" s="103"/>
      <c r="AE48" s="80"/>
    </row>
    <row r="49" spans="1:31" ht="52.5" hidden="1" customHeight="1" x14ac:dyDescent="0.2">
      <c r="A49" s="75"/>
      <c r="B49" s="54"/>
      <c r="C49" s="88"/>
      <c r="D49" s="55"/>
      <c r="E49" s="88"/>
      <c r="F49" s="55"/>
      <c r="G49" s="88"/>
      <c r="H49" s="55"/>
      <c r="I49" s="85"/>
      <c r="J49" s="55"/>
      <c r="K49" s="87"/>
      <c r="L49" s="56"/>
      <c r="S49" s="110"/>
      <c r="T49" s="106"/>
      <c r="U49" s="109"/>
      <c r="V49" s="109"/>
      <c r="W49" s="109"/>
      <c r="X49" s="109"/>
      <c r="Y49" s="106"/>
      <c r="Z49" s="109"/>
      <c r="AA49" s="106"/>
      <c r="AC49" s="102"/>
      <c r="AE49" s="97"/>
    </row>
    <row r="50" spans="1:31" ht="52.5" hidden="1" customHeight="1" x14ac:dyDescent="0.2">
      <c r="A50" s="75"/>
      <c r="B50" s="54"/>
      <c r="C50" s="88"/>
      <c r="D50" s="55"/>
      <c r="E50" s="88"/>
      <c r="F50" s="55"/>
      <c r="G50" s="88"/>
      <c r="H50" s="55"/>
      <c r="I50" s="85"/>
      <c r="J50" s="55"/>
      <c r="K50" s="87"/>
      <c r="L50" s="56"/>
      <c r="S50" s="116"/>
      <c r="T50" s="113"/>
      <c r="U50" s="118"/>
      <c r="V50" s="118"/>
      <c r="W50" s="118"/>
      <c r="X50" s="118"/>
      <c r="Y50" s="113"/>
      <c r="Z50" s="118"/>
      <c r="AA50" s="113"/>
      <c r="AC50" s="116"/>
      <c r="AE50" s="80"/>
    </row>
    <row r="51" spans="1:31" ht="52.5" hidden="1" customHeight="1" x14ac:dyDescent="0.2">
      <c r="A51" s="75"/>
      <c r="B51" s="54"/>
      <c r="C51" s="88"/>
      <c r="D51" s="55"/>
      <c r="E51" s="88"/>
      <c r="F51" s="55"/>
      <c r="G51" s="88"/>
      <c r="H51" s="55"/>
      <c r="I51" s="85"/>
      <c r="J51" s="55"/>
      <c r="K51" s="87"/>
      <c r="L51" s="56"/>
      <c r="S51" s="117"/>
      <c r="T51" s="114"/>
      <c r="U51" s="119"/>
      <c r="V51" s="119"/>
      <c r="W51" s="119"/>
      <c r="X51" s="119"/>
      <c r="Y51" s="114"/>
      <c r="Z51" s="119"/>
      <c r="AA51" s="114"/>
      <c r="AC51" s="117"/>
      <c r="AE51" s="97"/>
    </row>
    <row r="52" spans="1:31" s="101" customFormat="1" ht="52.5" hidden="1" customHeight="1" x14ac:dyDescent="0.2">
      <c r="A52" s="75"/>
      <c r="B52" s="54"/>
      <c r="C52" s="88"/>
      <c r="D52" s="55"/>
      <c r="E52" s="88"/>
      <c r="F52" s="55"/>
      <c r="G52" s="88"/>
      <c r="H52" s="55"/>
      <c r="I52" s="85"/>
      <c r="J52" s="55"/>
      <c r="K52" s="87"/>
      <c r="L52" s="56"/>
      <c r="S52" s="121"/>
      <c r="T52" s="115"/>
      <c r="U52" s="120"/>
      <c r="V52" s="120"/>
      <c r="W52" s="120"/>
      <c r="X52" s="120"/>
      <c r="Y52" s="115"/>
      <c r="Z52" s="120"/>
      <c r="AA52" s="115"/>
      <c r="AC52" s="121"/>
      <c r="AE52" s="97"/>
    </row>
    <row r="53" spans="1:31" s="101" customFormat="1" ht="52.5" hidden="1" customHeight="1" x14ac:dyDescent="0.2">
      <c r="A53" s="76"/>
      <c r="B53" s="57"/>
      <c r="C53" s="86"/>
      <c r="D53" s="58"/>
      <c r="E53" s="86"/>
      <c r="F53" s="58"/>
      <c r="G53" s="86"/>
      <c r="H53" s="58"/>
      <c r="I53" s="82"/>
      <c r="J53" s="58"/>
      <c r="K53" s="83"/>
      <c r="L53" s="59"/>
      <c r="S53" s="117"/>
      <c r="T53" s="114"/>
      <c r="U53" s="119"/>
      <c r="V53" s="119"/>
      <c r="W53" s="119"/>
      <c r="X53" s="119"/>
      <c r="Y53" s="114"/>
      <c r="Z53" s="119"/>
      <c r="AA53" s="114"/>
      <c r="AC53" s="117"/>
      <c r="AE53" s="97"/>
    </row>
    <row r="54" spans="1:31" ht="39.75" hidden="1" customHeight="1" x14ac:dyDescent="0.2">
      <c r="A54" s="78"/>
      <c r="B54" s="50"/>
      <c r="C54" s="50"/>
      <c r="D54" s="51"/>
      <c r="E54" s="52"/>
      <c r="F54" s="51"/>
      <c r="G54" s="53"/>
      <c r="H54" s="51"/>
      <c r="I54" s="52"/>
      <c r="J54" s="51"/>
      <c r="K54" s="52"/>
      <c r="L54" s="51"/>
    </row>
    <row r="55" spans="1:31" ht="39.75" hidden="1" customHeight="1" x14ac:dyDescent="0.2">
      <c r="A55" s="78"/>
      <c r="B55" s="50"/>
      <c r="C55" s="50"/>
      <c r="D55" s="51"/>
      <c r="E55" s="52"/>
      <c r="F55" s="51"/>
      <c r="G55" s="53"/>
      <c r="H55" s="51"/>
      <c r="I55" s="52"/>
      <c r="J55" s="51"/>
      <c r="K55" s="52"/>
      <c r="L55" s="51"/>
    </row>
    <row r="56" spans="1:31" ht="36" hidden="1" customHeight="1" x14ac:dyDescent="0.65">
      <c r="A56" s="155"/>
      <c r="B56" s="155"/>
      <c r="C56" s="155"/>
      <c r="D56" s="155"/>
    </row>
    <row r="57" spans="1:31" s="16" customFormat="1" ht="28.2" hidden="1" x14ac:dyDescent="0.3">
      <c r="A57" s="62"/>
      <c r="B57" s="63"/>
      <c r="C57" s="63"/>
      <c r="D57" s="63"/>
      <c r="E57" s="63"/>
      <c r="F57"/>
      <c r="G57"/>
      <c r="H57" s="5"/>
      <c r="I57" s="5"/>
      <c r="J57" s="5"/>
      <c r="K57" s="5"/>
      <c r="L57" s="5"/>
      <c r="M57" s="64"/>
      <c r="N57" s="5"/>
      <c r="O57" s="65"/>
      <c r="P57" s="65"/>
      <c r="Q57" s="65"/>
    </row>
    <row r="58" spans="1:31" s="16" customFormat="1" ht="28.2" hidden="1" x14ac:dyDescent="0.3">
      <c r="A58" s="66"/>
      <c r="B58" s="67"/>
      <c r="C58"/>
      <c r="D58"/>
      <c r="E58" s="63"/>
      <c r="F58"/>
      <c r="G58"/>
      <c r="H58" s="5"/>
      <c r="I58" s="5"/>
      <c r="J58" s="5"/>
      <c r="K58" s="5"/>
      <c r="L58" s="5"/>
      <c r="M58" s="64"/>
      <c r="N58" s="5"/>
      <c r="O58" s="65"/>
      <c r="P58" s="65"/>
      <c r="Q58" s="65"/>
    </row>
    <row r="59" spans="1:31" s="16" customFormat="1" ht="28.2" hidden="1" x14ac:dyDescent="0.3">
      <c r="A59" s="66"/>
      <c r="B59" s="67"/>
      <c r="C59" s="67"/>
      <c r="D59" s="67"/>
      <c r="E59" s="67"/>
      <c r="F59"/>
      <c r="G59"/>
      <c r="H59"/>
      <c r="I59" s="5"/>
      <c r="J59" s="5"/>
      <c r="K59" s="5"/>
      <c r="L59" s="5"/>
      <c r="M59" s="64"/>
      <c r="N59" s="5"/>
      <c r="O59" s="65"/>
      <c r="P59" s="65"/>
      <c r="Q59" s="65"/>
    </row>
    <row r="60" spans="1:31" ht="50.25" hidden="1" customHeight="1" x14ac:dyDescent="0.2"/>
    <row r="61" spans="1:31" ht="49.5" hidden="1" customHeight="1" thickBot="1" x14ac:dyDescent="0.25">
      <c r="A61" s="26"/>
      <c r="B61" s="156"/>
      <c r="C61" s="157"/>
      <c r="D61" s="158"/>
      <c r="E61" s="156"/>
      <c r="F61" s="157"/>
      <c r="G61" s="157"/>
      <c r="H61" s="157"/>
      <c r="I61" s="157"/>
      <c r="J61" s="157"/>
      <c r="K61" s="157"/>
      <c r="L61" s="158"/>
    </row>
    <row r="62" spans="1:31" ht="39.75" hidden="1" customHeight="1" thickTop="1" x14ac:dyDescent="0.3">
      <c r="A62" s="137"/>
      <c r="B62" s="139"/>
      <c r="C62" s="140"/>
      <c r="D62" s="141"/>
      <c r="E62" s="27"/>
      <c r="F62" s="28"/>
      <c r="G62" s="29"/>
      <c r="H62" s="29"/>
      <c r="I62" s="29"/>
      <c r="J62" s="30"/>
      <c r="K62" s="31"/>
      <c r="L62" s="32"/>
    </row>
    <row r="63" spans="1:31" ht="39.75" hidden="1" customHeight="1" x14ac:dyDescent="0.3">
      <c r="A63" s="138"/>
      <c r="B63" s="142"/>
      <c r="C63" s="143"/>
      <c r="D63" s="144"/>
      <c r="E63" s="33"/>
      <c r="F63" s="34"/>
      <c r="G63" s="35"/>
      <c r="H63" s="35"/>
      <c r="I63" s="35"/>
      <c r="J63" s="36"/>
      <c r="K63" s="37"/>
      <c r="L63" s="38"/>
    </row>
    <row r="64" spans="1:31" ht="39.75" hidden="1" customHeight="1" x14ac:dyDescent="0.2">
      <c r="A64" s="145"/>
      <c r="B64" s="147"/>
      <c r="C64" s="148"/>
      <c r="D64" s="149"/>
      <c r="E64" s="43"/>
      <c r="F64" s="44"/>
      <c r="G64" s="44"/>
      <c r="H64" s="44"/>
      <c r="I64" s="44"/>
      <c r="J64" s="153"/>
      <c r="K64" s="153"/>
      <c r="L64" s="154"/>
    </row>
    <row r="65" spans="1:19" ht="39.75" hidden="1" customHeight="1" x14ac:dyDescent="0.2">
      <c r="A65" s="146"/>
      <c r="B65" s="150"/>
      <c r="C65" s="151"/>
      <c r="D65" s="152"/>
      <c r="E65" s="45"/>
      <c r="F65" s="46"/>
      <c r="G65" s="46"/>
      <c r="H65" s="46"/>
      <c r="I65" s="46"/>
      <c r="J65" s="46"/>
      <c r="K65" s="46"/>
      <c r="L65" s="47"/>
    </row>
    <row r="66" spans="1:19" ht="60" hidden="1" customHeight="1" x14ac:dyDescent="0.2">
      <c r="A66" s="68"/>
      <c r="B66" s="69"/>
      <c r="C66" s="69"/>
      <c r="D66" s="69"/>
      <c r="E66" s="69"/>
      <c r="F66" s="69"/>
      <c r="G66" s="69"/>
      <c r="H66" s="69"/>
      <c r="I66" s="70"/>
      <c r="J66" s="71"/>
      <c r="K66" s="72"/>
      <c r="L66" s="71"/>
      <c r="M66" s="71"/>
      <c r="N66" s="73"/>
      <c r="O66" s="74"/>
      <c r="P66" s="74"/>
      <c r="Q66" s="74"/>
      <c r="R66" s="74"/>
      <c r="S66" s="74"/>
    </row>
    <row r="67" spans="1:19" ht="60" hidden="1" customHeight="1" x14ac:dyDescent="0.2">
      <c r="A67" s="68"/>
      <c r="B67" s="69"/>
      <c r="C67" s="69"/>
      <c r="D67" s="69"/>
      <c r="E67" s="69"/>
      <c r="F67" s="69"/>
      <c r="G67" s="69"/>
      <c r="H67" s="69"/>
      <c r="I67" s="70"/>
      <c r="J67" s="71"/>
      <c r="K67" s="72"/>
      <c r="L67" s="71"/>
      <c r="M67" s="71"/>
      <c r="N67" s="73"/>
      <c r="O67" s="74"/>
      <c r="P67" s="74"/>
      <c r="Q67" s="74"/>
      <c r="R67" s="74"/>
      <c r="S67" s="74"/>
    </row>
    <row r="68" spans="1:19" ht="60" hidden="1" customHeight="1" x14ac:dyDescent="0.2">
      <c r="A68" s="68"/>
      <c r="B68" s="69"/>
      <c r="C68" s="69"/>
      <c r="D68" s="69"/>
      <c r="E68" s="69"/>
      <c r="F68" s="69"/>
      <c r="G68" s="69"/>
      <c r="H68" s="69"/>
      <c r="I68" s="70"/>
      <c r="J68" s="71"/>
      <c r="K68" s="72"/>
      <c r="L68" s="71"/>
      <c r="M68" s="71"/>
      <c r="N68" s="73"/>
      <c r="O68" s="74"/>
      <c r="P68" s="74"/>
      <c r="Q68" s="74"/>
      <c r="R68" s="74"/>
      <c r="S68" s="74"/>
    </row>
    <row r="69" spans="1:19" ht="44.25" hidden="1" customHeight="1" x14ac:dyDescent="0.2"/>
    <row r="70" spans="1:19" ht="44.25" hidden="1" customHeight="1" x14ac:dyDescent="0.2"/>
    <row r="71" spans="1:19" ht="44.25" customHeight="1" x14ac:dyDescent="0.2"/>
    <row r="72" spans="1:19" ht="44.25" customHeight="1" x14ac:dyDescent="0.2"/>
    <row r="73" spans="1:19" ht="15" x14ac:dyDescent="0.2">
      <c r="E73" s="24"/>
      <c r="F73" s="24"/>
      <c r="G73" s="24"/>
      <c r="H73" s="24"/>
      <c r="I73" s="24"/>
      <c r="J73" s="24"/>
      <c r="K73" s="24"/>
      <c r="L73" s="24"/>
    </row>
    <row r="75" spans="1:19" ht="49.5" customHeight="1" x14ac:dyDescent="0.2"/>
    <row r="76" spans="1:19" ht="49.5" customHeight="1" x14ac:dyDescent="0.2"/>
    <row r="77" spans="1:19" ht="49.5" customHeight="1" x14ac:dyDescent="0.2"/>
    <row r="78" spans="1:19" ht="49.5" customHeight="1" x14ac:dyDescent="0.2"/>
  </sheetData>
  <mergeCells count="59">
    <mergeCell ref="T21:U21"/>
    <mergeCell ref="P37:Q37"/>
    <mergeCell ref="K9:L9"/>
    <mergeCell ref="M9:N9"/>
    <mergeCell ref="A5:A9"/>
    <mergeCell ref="B5:B9"/>
    <mergeCell ref="C5:F5"/>
    <mergeCell ref="G5:H5"/>
    <mergeCell ref="I5:J5"/>
    <mergeCell ref="I9:J9"/>
    <mergeCell ref="C6:D8"/>
    <mergeCell ref="E6:F8"/>
    <mergeCell ref="G6:H8"/>
    <mergeCell ref="I6:J8"/>
    <mergeCell ref="G9:H9"/>
    <mergeCell ref="M1:Q1"/>
    <mergeCell ref="P3:Q3"/>
    <mergeCell ref="Q5:S5"/>
    <mergeCell ref="J29:L29"/>
    <mergeCell ref="O9:P9"/>
    <mergeCell ref="Q6:S6"/>
    <mergeCell ref="Q7:S7"/>
    <mergeCell ref="Q8:S8"/>
    <mergeCell ref="O5:P5"/>
    <mergeCell ref="K5:L5"/>
    <mergeCell ref="M5:N5"/>
    <mergeCell ref="O6:P8"/>
    <mergeCell ref="K6:L8"/>
    <mergeCell ref="M6:N8"/>
    <mergeCell ref="I45:J45"/>
    <mergeCell ref="K45:L45"/>
    <mergeCell ref="A27:A28"/>
    <mergeCell ref="B27:D28"/>
    <mergeCell ref="A22:D22"/>
    <mergeCell ref="E26:L26"/>
    <mergeCell ref="B26:D26"/>
    <mergeCell ref="A29:A30"/>
    <mergeCell ref="B29:D30"/>
    <mergeCell ref="A56:D56"/>
    <mergeCell ref="B61:D61"/>
    <mergeCell ref="E61:L61"/>
    <mergeCell ref="M35:Q35"/>
    <mergeCell ref="A41:A45"/>
    <mergeCell ref="B41:B45"/>
    <mergeCell ref="C41:F41"/>
    <mergeCell ref="G41:H41"/>
    <mergeCell ref="I41:J41"/>
    <mergeCell ref="K41:L41"/>
    <mergeCell ref="C42:D44"/>
    <mergeCell ref="E42:F44"/>
    <mergeCell ref="G42:H44"/>
    <mergeCell ref="I42:J44"/>
    <mergeCell ref="K42:L44"/>
    <mergeCell ref="G45:H45"/>
    <mergeCell ref="A62:A63"/>
    <mergeCell ref="B62:D63"/>
    <mergeCell ref="A64:A65"/>
    <mergeCell ref="B64:D65"/>
    <mergeCell ref="J64:L64"/>
  </mergeCells>
  <phoneticPr fontId="4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rowBreaks count="1" manualBreakCount="1">
    <brk id="34" max="17" man="1"/>
  </rowBreaks>
  <colBreaks count="1" manualBreakCount="1"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ホーチミン</vt:lpstr>
      <vt:lpstr>ホーチミン!Print_Area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2026-07-13T07:10:24Z</cp:lastPrinted>
  <dcterms:created xsi:type="dcterms:W3CDTF">2016-08-19T01:29:37Z</dcterms:created>
  <dcterms:modified xsi:type="dcterms:W3CDTF">2026-07-13T07:17:03Z</dcterms:modified>
</cp:coreProperties>
</file>