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入\TC3\アジア\"/>
    </mc:Choice>
  </mc:AlternateContent>
  <xr:revisionPtr revIDLastSave="0" documentId="13_ncr:1_{4189C61C-5871-45CE-A119-EEAFEFDBFCCC}" xr6:coauthVersionLast="47" xr6:coauthVersionMax="47" xr10:uidLastSave="{00000000-0000-0000-0000-000000000000}"/>
  <bookViews>
    <workbookView xWindow="28680" yWindow="-120" windowWidth="29040" windowHeight="15720" tabRatio="525" xr2:uid="{00000000-000D-0000-FFFF-FFFF00000000}"/>
  </bookViews>
  <sheets>
    <sheet name="Import" sheetId="7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g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Import!$A$1:$H$18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0" i="7" l="1"/>
  <c r="B10" i="7"/>
  <c r="C10" i="7"/>
  <c r="D10" i="7"/>
  <c r="E10" i="7"/>
  <c r="A11" i="7"/>
  <c r="B11" i="7"/>
  <c r="C11" i="7"/>
  <c r="D11" i="7"/>
  <c r="E11" i="7"/>
  <c r="A12" i="7"/>
  <c r="B12" i="7"/>
  <c r="C12" i="7"/>
  <c r="D12" i="7"/>
  <c r="E12" i="7"/>
  <c r="A9" i="7"/>
  <c r="B9" i="7"/>
  <c r="C9" i="7"/>
  <c r="D9" i="7"/>
  <c r="E9" i="7"/>
  <c r="A7" i="7"/>
  <c r="B7" i="7"/>
  <c r="C7" i="7"/>
  <c r="D7" i="7"/>
  <c r="E7" i="7"/>
  <c r="A8" i="7"/>
  <c r="B8" i="7"/>
  <c r="C8" i="7"/>
  <c r="D8" i="7"/>
  <c r="E8" i="7"/>
  <c r="E6" i="7"/>
  <c r="D6" i="7"/>
  <c r="C6" i="7"/>
  <c r="B6" i="7"/>
  <c r="A6" i="7"/>
</calcChain>
</file>

<file path=xl/sharedStrings.xml><?xml version="1.0" encoding="utf-8"?>
<sst xmlns="http://schemas.openxmlformats.org/spreadsheetml/2006/main" count="138" uniqueCount="69">
  <si>
    <t>VESSEL</t>
    <phoneticPr fontId="2"/>
  </si>
  <si>
    <t>E</t>
    <phoneticPr fontId="2"/>
  </si>
  <si>
    <t>CUT</t>
    <phoneticPr fontId="2"/>
  </si>
  <si>
    <t>ETD</t>
    <phoneticPr fontId="2"/>
  </si>
  <si>
    <t>ETA</t>
    <phoneticPr fontId="2"/>
  </si>
  <si>
    <t>　        　　　IMPORT SCHEDULE ‐ ORIGIN : Nhava Sheva</t>
    <phoneticPr fontId="2"/>
  </si>
  <si>
    <t>東京海運輸入営業所
TEL:03-6731-7722/
FAX:03-6731-7352</t>
    <phoneticPr fontId="2"/>
  </si>
  <si>
    <t>VOY</t>
    <phoneticPr fontId="2"/>
  </si>
  <si>
    <t>Nhava Sheva</t>
    <phoneticPr fontId="2"/>
  </si>
  <si>
    <t>横浜</t>
    <rPh sb="0" eb="2">
      <t>ヨコハマ</t>
    </rPh>
    <phoneticPr fontId="2"/>
  </si>
  <si>
    <t>LCL</t>
  </si>
  <si>
    <t>Not Available</t>
  </si>
  <si>
    <t>JAPAN</t>
  </si>
  <si>
    <t>NHAVA SHEVA</t>
  </si>
  <si>
    <t>YOKOHAMA</t>
  </si>
  <si>
    <t>INDIA</t>
  </si>
  <si>
    <t>2026-07-27T00:00:00</t>
  </si>
  <si>
    <t>2026-07-23T00:00:00</t>
  </si>
  <si>
    <t>BUSAN</t>
  </si>
  <si>
    <t>2026-07-30T00:00:00</t>
  </si>
  <si>
    <t>CMA CGM AQUILA</t>
  </si>
  <si>
    <t>0PEGVW1MA</t>
  </si>
  <si>
    <t>2026-09-06T00:00:00</t>
  </si>
  <si>
    <t>Vessel</t>
  </si>
  <si>
    <t>Voyage</t>
  </si>
  <si>
    <t>Product</t>
  </si>
  <si>
    <t>Closing</t>
  </si>
  <si>
    <t>Closing IMO</t>
  </si>
  <si>
    <t>Sailing</t>
  </si>
  <si>
    <t>Place of Receipt</t>
  </si>
  <si>
    <t>Port of Loading</t>
  </si>
  <si>
    <t>Hub</t>
  </si>
  <si>
    <t>Place of Delivery</t>
  </si>
  <si>
    <t>ETA</t>
  </si>
  <si>
    <t>Transit Time Port to Port</t>
  </si>
  <si>
    <t>Transit Time Closing to Port</t>
  </si>
  <si>
    <t>Green Percentage(%)</t>
  </si>
  <si>
    <t>Avg Performance Port to Cfs</t>
  </si>
  <si>
    <t>Avg Performance Port to Port</t>
  </si>
  <si>
    <t>Loading CFS</t>
  </si>
  <si>
    <t>Origin Country</t>
  </si>
  <si>
    <t>Destination Country</t>
  </si>
  <si>
    <t>ZHONG GU NAN JING</t>
  </si>
  <si>
    <t>E603</t>
  </si>
  <si>
    <t>2026-07-22T00:00:00</t>
  </si>
  <si>
    <t>2026-07-17T00:00:00</t>
  </si>
  <si>
    <t>2026-07-25T00:00:00</t>
  </si>
  <si>
    <t>SINGAPORE</t>
  </si>
  <si>
    <t>2026-08-14T00:00:00</t>
  </si>
  <si>
    <t>XIN CHANG SHU</t>
  </si>
  <si>
    <t>103E</t>
  </si>
  <si>
    <t>2026-08-28T00:00:00</t>
  </si>
  <si>
    <t>ZHONG GU TAI YUAN</t>
  </si>
  <si>
    <t>2026-07-24T00:00:00</t>
  </si>
  <si>
    <t>2026-08-21T00:00:00</t>
  </si>
  <si>
    <t>WAN HAI 523</t>
  </si>
  <si>
    <t>E043</t>
  </si>
  <si>
    <t>2026-08-03T00:00:00</t>
  </si>
  <si>
    <t>2026-08-10T00:00:00</t>
  </si>
  <si>
    <t>2026-08-24T00:00:00</t>
  </si>
  <si>
    <t>PORT KELANG EXPRESS</t>
  </si>
  <si>
    <t>E197</t>
  </si>
  <si>
    <t>2026-08-19T00:00:00</t>
  </si>
  <si>
    <t>2026-08-31T00:00:00</t>
  </si>
  <si>
    <t>WAN HAI 507</t>
  </si>
  <si>
    <t>E245</t>
  </si>
  <si>
    <t>2026-08-20T00:00:00</t>
  </si>
  <si>
    <t>2026-08-30T00:00:00</t>
  </si>
  <si>
    <t>2026-09-22T00:00:00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</si>
</sst>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8" formatCode="&quot;¥&quot;#,##0.00;[Red]&quot;¥&quot;\-#,##0.00"/>
    <numFmt numFmtId="176" formatCode="yyyy/m/d;@"/>
    <numFmt numFmtId="177" formatCode="0_);[Red]\(0\)"/>
    <numFmt numFmtId="178" formatCode="m/d;@"/>
  </numFmts>
  <fonts count="27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48"/>
      <color indexed="9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b/>
      <sz val="36"/>
      <color indexed="9"/>
      <name val="Meiryo UI"/>
      <family val="3"/>
      <charset val="128"/>
    </font>
    <font>
      <b/>
      <sz val="18"/>
      <color indexed="9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12"/>
      <color theme="1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Arial"/>
      <family val="2"/>
    </font>
    <font>
      <sz val="11"/>
      <color theme="1"/>
      <name val="ＭＳ Ｐゴシック"/>
      <family val="3"/>
      <charset val="128"/>
      <scheme val="minor"/>
    </font>
    <font>
      <sz val="10"/>
      <color rgb="FF000000"/>
      <name val="Arial"/>
      <family val="2"/>
    </font>
    <font>
      <u/>
      <sz val="10"/>
      <color rgb="FF0070C0"/>
      <name val="Arial"/>
      <family val="2"/>
    </font>
    <font>
      <sz val="12"/>
      <name val="ＭＳ Ｐゴシック"/>
      <family val="3"/>
      <charset val="128"/>
    </font>
    <font>
      <sz val="20"/>
      <name val="Meiryo UI"/>
      <family val="3"/>
      <charset val="128"/>
    </font>
    <font>
      <b/>
      <sz val="28"/>
      <name val="Meiryo UI"/>
      <family val="3"/>
      <charset val="128"/>
    </font>
    <font>
      <b/>
      <sz val="28"/>
      <name val="Arial"/>
      <family val="2"/>
    </font>
    <font>
      <sz val="28"/>
      <name val="Arial MT"/>
    </font>
    <font>
      <sz val="28"/>
      <name val="Arial MT"/>
      <family val="2"/>
    </font>
    <font>
      <b/>
      <sz val="28"/>
      <name val="ＭＳ Ｐゴシック"/>
      <family val="3"/>
      <charset val="128"/>
    </font>
    <font>
      <sz val="24"/>
      <color rgb="FF000000"/>
      <name val="Arial MT"/>
      <family val="2"/>
    </font>
    <font>
      <sz val="11"/>
      <color theme="1"/>
      <name val="ＭＳ Ｐゴシック"/>
      <family val="2"/>
      <scheme val="minor"/>
    </font>
    <font>
      <b/>
      <sz val="24"/>
      <name val="Meiryo UI"/>
      <family val="3"/>
      <charset val="128"/>
    </font>
    <font>
      <sz val="18"/>
      <color theme="1"/>
      <name val="ＭＳ Ｐ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</borders>
  <cellStyleXfs count="25">
    <xf numFmtId="0" fontId="0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/>
    <xf numFmtId="0" fontId="13" fillId="0" borderId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1" fillId="0" borderId="0">
      <alignment vertical="center"/>
    </xf>
    <xf numFmtId="0" fontId="12" fillId="0" borderId="0"/>
    <xf numFmtId="0" fontId="16" fillId="0" borderId="0"/>
    <xf numFmtId="0" fontId="11" fillId="0" borderId="0" applyBorder="0"/>
    <xf numFmtId="0" fontId="24" fillId="0" borderId="0"/>
    <xf numFmtId="0" fontId="24" fillId="0" borderId="0"/>
    <xf numFmtId="0" fontId="11" fillId="0" borderId="0">
      <alignment vertical="center"/>
    </xf>
  </cellStyleXfs>
  <cellXfs count="62">
    <xf numFmtId="0" fontId="0" fillId="0" borderId="0" xfId="0">
      <alignment vertical="center"/>
    </xf>
    <xf numFmtId="0" fontId="3" fillId="2" borderId="0" xfId="1" applyFont="1" applyFill="1" applyAlignment="1">
      <alignment vertical="center"/>
    </xf>
    <xf numFmtId="0" fontId="4" fillId="0" borderId="0" xfId="1" applyFont="1" applyAlignment="1"/>
    <xf numFmtId="0" fontId="5" fillId="0" borderId="0" xfId="1" applyFont="1" applyFill="1" applyAlignment="1">
      <alignment vertical="center"/>
    </xf>
    <xf numFmtId="0" fontId="7" fillId="0" borderId="0" xfId="1" applyFont="1" applyFill="1" applyAlignment="1">
      <alignment vertical="center" wrapText="1"/>
    </xf>
    <xf numFmtId="0" fontId="6" fillId="0" borderId="0" xfId="1" applyFont="1" applyFill="1" applyAlignment="1">
      <alignment vertical="center"/>
    </xf>
    <xf numFmtId="0" fontId="7" fillId="0" borderId="0" xfId="1" applyFont="1" applyFill="1" applyAlignment="1">
      <alignment horizontal="right" vertical="center"/>
    </xf>
    <xf numFmtId="0" fontId="4" fillId="0" borderId="0" xfId="1" applyFont="1" applyFill="1" applyAlignment="1"/>
    <xf numFmtId="0" fontId="8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10" fillId="0" borderId="0" xfId="1" applyFont="1" applyFill="1" applyAlignment="1">
      <alignment vertical="center"/>
    </xf>
    <xf numFmtId="0" fontId="4" fillId="0" borderId="0" xfId="2" applyFont="1" applyBorder="1" applyAlignment="1">
      <alignment horizontal="center" vertical="center"/>
    </xf>
    <xf numFmtId="177" fontId="6" fillId="0" borderId="0" xfId="1" applyNumberFormat="1" applyFont="1" applyFill="1" applyAlignment="1">
      <alignment vertical="center"/>
    </xf>
    <xf numFmtId="177" fontId="0" fillId="0" borderId="0" xfId="0" applyNumberFormat="1">
      <alignment vertical="center"/>
    </xf>
    <xf numFmtId="0" fontId="17" fillId="0" borderId="0" xfId="1" applyFont="1" applyAlignment="1">
      <alignment horizontal="left" vertical="center"/>
    </xf>
    <xf numFmtId="0" fontId="21" fillId="0" borderId="0" xfId="0" applyFont="1" applyFill="1" applyBorder="1" applyAlignment="1">
      <alignment horizontal="center" vertical="center" wrapText="1"/>
    </xf>
    <xf numFmtId="0" fontId="18" fillId="0" borderId="0" xfId="1" applyNumberFormat="1" applyFont="1" applyFill="1" applyBorder="1" applyAlignment="1">
      <alignment horizontal="center" vertical="center" wrapText="1"/>
    </xf>
    <xf numFmtId="0" fontId="19" fillId="0" borderId="0" xfId="1" applyNumberFormat="1" applyFont="1" applyFill="1" applyBorder="1" applyAlignment="1">
      <alignment horizontal="center" vertical="center" wrapText="1"/>
    </xf>
    <xf numFmtId="0" fontId="6" fillId="4" borderId="0" xfId="1" applyFont="1" applyFill="1" applyAlignment="1">
      <alignment horizontal="left" vertical="center"/>
    </xf>
    <xf numFmtId="0" fontId="3" fillId="4" borderId="0" xfId="1" applyFont="1" applyFill="1" applyAlignment="1">
      <alignment vertical="center"/>
    </xf>
    <xf numFmtId="177" fontId="3" fillId="4" borderId="0" xfId="1" applyNumberFormat="1" applyFont="1" applyFill="1" applyAlignment="1">
      <alignment vertical="center"/>
    </xf>
    <xf numFmtId="178" fontId="21" fillId="0" borderId="0" xfId="0" applyNumberFormat="1" applyFont="1" applyFill="1" applyBorder="1" applyAlignment="1">
      <alignment horizontal="center" vertical="center" wrapText="1"/>
    </xf>
    <xf numFmtId="0" fontId="22" fillId="0" borderId="0" xfId="1" applyNumberFormat="1" applyFont="1" applyFill="1" applyBorder="1" applyAlignment="1">
      <alignment horizontal="center" vertical="center" wrapText="1"/>
    </xf>
    <xf numFmtId="176" fontId="17" fillId="0" borderId="0" xfId="1" applyNumberFormat="1" applyFont="1" applyFill="1" applyAlignment="1">
      <alignment horizontal="center" vertical="center"/>
    </xf>
    <xf numFmtId="0" fontId="18" fillId="3" borderId="4" xfId="1" applyNumberFormat="1" applyFont="1" applyFill="1" applyBorder="1" applyAlignment="1">
      <alignment horizontal="center" vertical="center" wrapText="1"/>
    </xf>
    <xf numFmtId="0" fontId="18" fillId="3" borderId="7" xfId="1" applyNumberFormat="1" applyFont="1" applyFill="1" applyBorder="1" applyAlignment="1">
      <alignment horizontal="center" vertical="center" wrapText="1"/>
    </xf>
    <xf numFmtId="0" fontId="18" fillId="3" borderId="8" xfId="1" applyNumberFormat="1" applyFont="1" applyFill="1" applyBorder="1" applyAlignment="1">
      <alignment horizontal="center" vertical="center" wrapText="1"/>
    </xf>
    <xf numFmtId="178" fontId="23" fillId="0" borderId="0" xfId="0" applyNumberFormat="1" applyFont="1" applyBorder="1" applyAlignment="1">
      <alignment horizontal="center" vertical="center" shrinkToFit="1"/>
    </xf>
    <xf numFmtId="0" fontId="20" fillId="0" borderId="0" xfId="0" applyFont="1" applyFill="1" applyBorder="1" applyAlignment="1">
      <alignment horizontal="center" vertical="center" shrinkToFit="1"/>
    </xf>
    <xf numFmtId="0" fontId="20" fillId="0" borderId="10" xfId="0" applyFont="1" applyFill="1" applyBorder="1" applyAlignment="1">
      <alignment horizontal="center" vertical="center" shrinkToFit="1"/>
    </xf>
    <xf numFmtId="0" fontId="21" fillId="0" borderId="11" xfId="0" applyFont="1" applyFill="1" applyBorder="1" applyAlignment="1">
      <alignment horizontal="center" vertical="center" shrinkToFit="1"/>
    </xf>
    <xf numFmtId="178" fontId="23" fillId="0" borderId="11" xfId="0" applyNumberFormat="1" applyFont="1" applyBorder="1" applyAlignment="1">
      <alignment horizontal="center" vertical="center" shrinkToFit="1"/>
    </xf>
    <xf numFmtId="178" fontId="23" fillId="0" borderId="9" xfId="0" applyNumberFormat="1" applyFont="1" applyBorder="1" applyAlignment="1">
      <alignment horizontal="center" vertical="center" shrinkToFit="1"/>
    </xf>
    <xf numFmtId="0" fontId="20" fillId="0" borderId="12" xfId="0" applyFont="1" applyFill="1" applyBorder="1" applyAlignment="1">
      <alignment horizontal="center" vertical="center" wrapText="1"/>
    </xf>
    <xf numFmtId="0" fontId="21" fillId="0" borderId="13" xfId="0" applyFont="1" applyFill="1" applyBorder="1" applyAlignment="1">
      <alignment horizontal="center" vertical="center" wrapText="1"/>
    </xf>
    <xf numFmtId="178" fontId="23" fillId="0" borderId="13" xfId="0" applyNumberFormat="1" applyFont="1" applyBorder="1" applyAlignment="1">
      <alignment horizontal="center" vertical="center" shrinkToFit="1"/>
    </xf>
    <xf numFmtId="178" fontId="23" fillId="0" borderId="14" xfId="0" applyNumberFormat="1" applyFont="1" applyBorder="1" applyAlignment="1">
      <alignment horizontal="center" vertical="center" shrinkToFit="1"/>
    </xf>
    <xf numFmtId="0" fontId="21" fillId="0" borderId="16" xfId="0" applyFont="1" applyFill="1" applyBorder="1" applyAlignment="1">
      <alignment horizontal="center" vertical="center" wrapText="1"/>
    </xf>
    <xf numFmtId="178" fontId="23" fillId="0" borderId="16" xfId="0" applyNumberFormat="1" applyFont="1" applyBorder="1" applyAlignment="1">
      <alignment horizontal="center" vertical="center" shrinkToFit="1"/>
    </xf>
    <xf numFmtId="178" fontId="23" fillId="0" borderId="17" xfId="0" applyNumberFormat="1" applyFont="1" applyBorder="1" applyAlignment="1">
      <alignment horizontal="center" vertical="center" shrinkToFit="1"/>
    </xf>
    <xf numFmtId="178" fontId="21" fillId="0" borderId="18" xfId="0" applyNumberFormat="1" applyFont="1" applyBorder="1" applyAlignment="1">
      <alignment horizontal="center" vertical="center" wrapText="1"/>
    </xf>
    <xf numFmtId="178" fontId="21" fillId="0" borderId="19" xfId="0" applyNumberFormat="1" applyFont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vertical="center"/>
    </xf>
    <xf numFmtId="0" fontId="24" fillId="0" borderId="0" xfId="22" applyBorder="1"/>
    <xf numFmtId="0" fontId="10" fillId="0" borderId="0" xfId="1" applyFont="1" applyFill="1" applyBorder="1" applyAlignment="1">
      <alignment vertical="center"/>
    </xf>
    <xf numFmtId="0" fontId="20" fillId="0" borderId="15" xfId="0" applyFont="1" applyFill="1" applyBorder="1" applyAlignment="1">
      <alignment horizontal="center" vertical="center" shrinkToFit="1"/>
    </xf>
    <xf numFmtId="0" fontId="25" fillId="3" borderId="2" xfId="1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178" fontId="21" fillId="0" borderId="0" xfId="0" applyNumberFormat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vertical="center"/>
    </xf>
    <xf numFmtId="0" fontId="24" fillId="0" borderId="0" xfId="23" applyBorder="1"/>
    <xf numFmtId="0" fontId="20" fillId="0" borderId="12" xfId="0" applyFont="1" applyFill="1" applyBorder="1" applyAlignment="1">
      <alignment horizontal="center" vertical="center" shrinkToFit="1"/>
    </xf>
    <xf numFmtId="0" fontId="26" fillId="0" borderId="0" xfId="22" applyFont="1"/>
    <xf numFmtId="0" fontId="4" fillId="0" borderId="0" xfId="1" applyFont="1"/>
    <xf numFmtId="0" fontId="7" fillId="4" borderId="0" xfId="1" applyFont="1" applyFill="1" applyAlignment="1">
      <alignment horizontal="center" vertical="center" wrapText="1"/>
    </xf>
    <xf numFmtId="0" fontId="18" fillId="3" borderId="1" xfId="1" applyNumberFormat="1" applyFont="1" applyFill="1" applyBorder="1" applyAlignment="1">
      <alignment horizontal="center" vertical="center" wrapText="1"/>
    </xf>
    <xf numFmtId="0" fontId="18" fillId="3" borderId="5" xfId="1" applyNumberFormat="1" applyFont="1" applyFill="1" applyBorder="1" applyAlignment="1">
      <alignment horizontal="center" vertical="center" wrapText="1"/>
    </xf>
    <xf numFmtId="0" fontId="18" fillId="3" borderId="3" xfId="1" applyNumberFormat="1" applyFont="1" applyFill="1" applyBorder="1" applyAlignment="1">
      <alignment horizontal="center" vertical="center" wrapText="1"/>
    </xf>
    <xf numFmtId="0" fontId="18" fillId="3" borderId="6" xfId="1" applyNumberFormat="1" applyFont="1" applyFill="1" applyBorder="1" applyAlignment="1">
      <alignment horizontal="center" vertical="center" wrapText="1"/>
    </xf>
    <xf numFmtId="0" fontId="24" fillId="0" borderId="0" xfId="23"/>
    <xf numFmtId="0" fontId="21" fillId="0" borderId="13" xfId="0" applyFont="1" applyFill="1" applyBorder="1" applyAlignment="1">
      <alignment horizontal="center" vertical="center" shrinkToFit="1"/>
    </xf>
  </cellXfs>
  <cellStyles count="25">
    <cellStyle name="Normal 2" xfId="8" xr:uid="{00000000-0005-0000-0000-000000000000}"/>
    <cellStyle name="スタイル 1" xfId="19" xr:uid="{00000000-0005-0000-0000-000001000000}"/>
    <cellStyle name="ハイパーリンク" xfId="14" builtinId="8" customBuiltin="1"/>
    <cellStyle name="標準" xfId="0" builtinId="0"/>
    <cellStyle name="標準 2" xfId="1" xr:uid="{00000000-0005-0000-0000-000004000000}"/>
    <cellStyle name="標準 2 2" xfId="9" xr:uid="{00000000-0005-0000-0000-000005000000}"/>
    <cellStyle name="標準 2 2 2" xfId="15" xr:uid="{00000000-0005-0000-0000-000006000000}"/>
    <cellStyle name="標準 2 3" xfId="12" xr:uid="{00000000-0005-0000-0000-000007000000}"/>
    <cellStyle name="標準 2 3 2" xfId="17" xr:uid="{00000000-0005-0000-0000-000008000000}"/>
    <cellStyle name="標準 3" xfId="10" xr:uid="{00000000-0005-0000-0000-000009000000}"/>
    <cellStyle name="標準 3 2" xfId="11" xr:uid="{00000000-0005-0000-0000-00000A000000}"/>
    <cellStyle name="標準 3 3" xfId="24" xr:uid="{EFDD332D-476F-4E74-9495-6F2F177A24EF}"/>
    <cellStyle name="標準 3 4" xfId="23" xr:uid="{CF0273C3-8D1F-40D3-9429-46AC76E6990B}"/>
    <cellStyle name="標準 4" xfId="13" xr:uid="{00000000-0005-0000-0000-00000B000000}"/>
    <cellStyle name="標準 4 2" xfId="18" xr:uid="{00000000-0005-0000-0000-00000C000000}"/>
    <cellStyle name="標準 5" xfId="21" xr:uid="{00000000-0005-0000-0000-00000D000000}"/>
    <cellStyle name="標準 6" xfId="22" xr:uid="{08ED9610-7C79-4520-B23A-A00DEB133C02}"/>
    <cellStyle name="標準_Sheet1" xfId="2" xr:uid="{00000000-0005-0000-0000-00000E000000}"/>
    <cellStyle name="表示済みのハイパーリンク" xfId="16" builtinId="9" customBuiltin="1"/>
    <cellStyle name="未定義" xfId="20" xr:uid="{00000000-0005-0000-0000-000010000000}"/>
    <cellStyle name="콤마 [0]_HMMREQ~1" xfId="3" xr:uid="{00000000-0005-0000-0000-000011000000}"/>
    <cellStyle name="콤마_HMMREQ~1" xfId="4" xr:uid="{00000000-0005-0000-0000-000012000000}"/>
    <cellStyle name="통화 [0]_HMMREQ~1" xfId="5" xr:uid="{00000000-0005-0000-0000-000013000000}"/>
    <cellStyle name="통화_HMMREQ~1" xfId="6" xr:uid="{00000000-0005-0000-0000-000014000000}"/>
    <cellStyle name="표준_HMMREQ~1" xfId="7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24</xdr:row>
      <xdr:rowOff>0</xdr:rowOff>
    </xdr:from>
    <xdr:ext cx="2525419" cy="558102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9922668" y="176740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1754196</xdr:colOff>
      <xdr:row>1</xdr:row>
      <xdr:rowOff>76200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4196" cy="1447800"/>
        </a:xfrm>
        <a:prstGeom prst="rect">
          <a:avLst/>
        </a:prstGeom>
      </xdr:spPr>
    </xdr:pic>
    <xdr:clientData/>
  </xdr:twoCellAnchor>
  <xdr:twoCellAnchor>
    <xdr:from>
      <xdr:col>0</xdr:col>
      <xdr:colOff>119062</xdr:colOff>
      <xdr:row>1</xdr:row>
      <xdr:rowOff>613828</xdr:rowOff>
    </xdr:from>
    <xdr:to>
      <xdr:col>2</xdr:col>
      <xdr:colOff>142874</xdr:colOff>
      <xdr:row>2</xdr:row>
      <xdr:rowOff>845995</xdr:rowOff>
    </xdr:to>
    <xdr:sp macro="" textlink="">
      <xdr:nvSpPr>
        <xdr:cNvPr id="19" name="角丸四角形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119062" y="1947328"/>
          <a:ext cx="7524750" cy="851292"/>
        </a:xfrm>
        <a:prstGeom prst="round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</a:t>
          </a:r>
          <a:r>
            <a:rPr kumimoji="1" lang="en-US" altLang="ja-JP" sz="3200" b="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Nhava Sheva, India</a:t>
          </a:r>
        </a:p>
      </xdr:txBody>
    </xdr:sp>
    <xdr:clientData/>
  </xdr:twoCellAnchor>
  <xdr:oneCellAnchor>
    <xdr:from>
      <xdr:col>1</xdr:col>
      <xdr:colOff>550068</xdr:colOff>
      <xdr:row>32</xdr:row>
      <xdr:rowOff>0</xdr:rowOff>
    </xdr:from>
    <xdr:ext cx="2525419" cy="558102"/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10138568" y="163786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twoCellAnchor editAs="absolute">
    <xdr:from>
      <xdr:col>0</xdr:col>
      <xdr:colOff>134303</xdr:colOff>
      <xdr:row>15</xdr:row>
      <xdr:rowOff>381000</xdr:rowOff>
    </xdr:from>
    <xdr:to>
      <xdr:col>5</xdr:col>
      <xdr:colOff>1905000</xdr:colOff>
      <xdr:row>17</xdr:row>
      <xdr:rowOff>515300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119063" y="11668125"/>
          <a:ext cx="17787937" cy="1547810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20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20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 editAs="absolute">
    <xdr:from>
      <xdr:col>50</xdr:col>
      <xdr:colOff>327199</xdr:colOff>
      <xdr:row>221</xdr:row>
      <xdr:rowOff>74612</xdr:rowOff>
    </xdr:from>
    <xdr:to>
      <xdr:col>62</xdr:col>
      <xdr:colOff>585239</xdr:colOff>
      <xdr:row>268</xdr:row>
      <xdr:rowOff>39688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4283650" y="55324375"/>
          <a:ext cx="8496300" cy="8042275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18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</a:t>
          </a:r>
          <a:r>
            <a:rPr kumimoji="1" lang="en-US" altLang="ja-JP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18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1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1:AC32"/>
  <sheetViews>
    <sheetView tabSelected="1" view="pageBreakPreview" topLeftCell="B1" zoomScale="40" zoomScaleNormal="25" zoomScaleSheetLayoutView="40" zoomScalePageLayoutView="10" workbookViewId="0">
      <selection activeCell="I1" sqref="I1:AC1048576"/>
    </sheetView>
  </sheetViews>
  <sheetFormatPr defaultRowHeight="13.2"/>
  <cols>
    <col min="1" max="1" width="67.21875" customWidth="1"/>
    <col min="2" max="2" width="44" customWidth="1"/>
    <col min="3" max="3" width="30.77734375" customWidth="1"/>
    <col min="4" max="4" width="36.109375" customWidth="1"/>
    <col min="5" max="5" width="32" style="13" customWidth="1"/>
    <col min="6" max="6" width="30.109375" style="13" customWidth="1"/>
    <col min="7" max="7" width="7.6640625" customWidth="1"/>
    <col min="8" max="8" width="8.88671875" customWidth="1"/>
    <col min="9" max="9" width="34.88671875" hidden="1" customWidth="1"/>
    <col min="10" max="12" width="49" hidden="1" customWidth="1"/>
    <col min="13" max="15" width="34.88671875" hidden="1" customWidth="1"/>
    <col min="16" max="16" width="13.33203125" hidden="1" customWidth="1"/>
    <col min="17" max="17" width="15.88671875" hidden="1" customWidth="1"/>
    <col min="18" max="27" width="9" hidden="1" customWidth="1"/>
    <col min="28" max="29" width="8.88671875" hidden="1" customWidth="1"/>
  </cols>
  <sheetData>
    <row r="1" spans="1:29" s="2" customFormat="1" ht="106.2" customHeight="1">
      <c r="A1" s="18" t="s">
        <v>5</v>
      </c>
      <c r="B1" s="19"/>
      <c r="C1" s="19"/>
      <c r="D1" s="19"/>
      <c r="E1" s="20"/>
      <c r="F1" s="55" t="s">
        <v>6</v>
      </c>
      <c r="G1" s="55"/>
      <c r="H1" s="19"/>
      <c r="I1" s="1"/>
      <c r="J1" s="9"/>
      <c r="K1" s="9"/>
      <c r="O1" s="4"/>
      <c r="P1" s="4"/>
      <c r="Q1" s="4"/>
      <c r="R1" s="4"/>
      <c r="S1" s="4"/>
    </row>
    <row r="2" spans="1:29" s="7" customFormat="1" ht="48.75" customHeight="1">
      <c r="A2" s="5"/>
      <c r="B2" s="5"/>
      <c r="C2" s="5"/>
      <c r="D2" s="5"/>
      <c r="E2" s="12"/>
      <c r="F2" s="12"/>
      <c r="G2" s="5"/>
      <c r="H2" s="5"/>
      <c r="I2" s="5"/>
      <c r="J2" s="2"/>
      <c r="K2" s="2"/>
      <c r="L2" s="2"/>
      <c r="M2" s="2"/>
      <c r="N2" s="2"/>
      <c r="O2" s="5"/>
      <c r="P2" s="5"/>
      <c r="Q2" s="5"/>
      <c r="R2" s="5"/>
      <c r="S2" s="6"/>
    </row>
    <row r="3" spans="1:29" s="2" customFormat="1" ht="72" customHeight="1" thickBot="1">
      <c r="A3" s="8"/>
      <c r="B3" s="9"/>
      <c r="C3" s="9"/>
      <c r="D3" s="9"/>
      <c r="E3" s="23">
        <v>46224</v>
      </c>
      <c r="F3" s="14" t="s">
        <v>1</v>
      </c>
      <c r="G3" s="14"/>
      <c r="I3" s="9"/>
      <c r="J3" s="3"/>
      <c r="K3" s="3"/>
      <c r="L3" s="3"/>
      <c r="M3" s="3"/>
      <c r="N3" s="3"/>
    </row>
    <row r="4" spans="1:29" s="2" customFormat="1" ht="64.5" customHeight="1">
      <c r="A4" s="56" t="s">
        <v>0</v>
      </c>
      <c r="B4" s="58" t="s">
        <v>7</v>
      </c>
      <c r="C4" s="58" t="s">
        <v>2</v>
      </c>
      <c r="D4" s="47" t="s">
        <v>8</v>
      </c>
      <c r="E4" s="24" t="s">
        <v>9</v>
      </c>
      <c r="F4" s="22"/>
      <c r="G4" s="16"/>
      <c r="J4" s="3"/>
      <c r="K4" s="3"/>
      <c r="L4" s="3"/>
      <c r="M4" s="3"/>
      <c r="N4" s="3"/>
    </row>
    <row r="5" spans="1:29" s="2" customFormat="1" ht="38.25" customHeight="1" thickBot="1">
      <c r="A5" s="57"/>
      <c r="B5" s="59"/>
      <c r="C5" s="59"/>
      <c r="D5" s="25" t="s">
        <v>3</v>
      </c>
      <c r="E5" s="26" t="s">
        <v>4</v>
      </c>
      <c r="F5" s="17"/>
      <c r="G5" s="16"/>
      <c r="I5" s="53" t="s">
        <v>23</v>
      </c>
      <c r="J5" s="53" t="s">
        <v>24</v>
      </c>
      <c r="K5" s="53" t="s">
        <v>25</v>
      </c>
      <c r="L5" s="53" t="s">
        <v>26</v>
      </c>
      <c r="M5" s="53" t="s">
        <v>27</v>
      </c>
      <c r="N5" s="53" t="s">
        <v>28</v>
      </c>
      <c r="O5" s="53" t="s">
        <v>29</v>
      </c>
      <c r="P5" s="53" t="s">
        <v>30</v>
      </c>
      <c r="Q5" s="53" t="s">
        <v>31</v>
      </c>
      <c r="R5" s="53" t="s">
        <v>32</v>
      </c>
      <c r="S5" s="53" t="s">
        <v>33</v>
      </c>
      <c r="T5" s="53" t="s">
        <v>34</v>
      </c>
      <c r="U5" s="53" t="s">
        <v>35</v>
      </c>
      <c r="V5" s="53" t="s">
        <v>36</v>
      </c>
      <c r="W5" s="53" t="s">
        <v>37</v>
      </c>
      <c r="X5" s="53" t="s">
        <v>38</v>
      </c>
      <c r="Y5" s="53" t="s">
        <v>39</v>
      </c>
      <c r="Z5" s="53" t="s">
        <v>40</v>
      </c>
      <c r="AA5" s="53" t="s">
        <v>41</v>
      </c>
      <c r="AB5" s="53"/>
      <c r="AC5" s="54"/>
    </row>
    <row r="6" spans="1:29" s="3" customFormat="1" ht="57" customHeight="1">
      <c r="A6" s="29" t="str">
        <f>I6</f>
        <v>ZHONG GU NAN JING</v>
      </c>
      <c r="B6" s="30" t="str">
        <f>J6</f>
        <v>E603</v>
      </c>
      <c r="C6" s="31" t="str">
        <f>TEXT(DATEVALUE(LEFT(L6, 10)), "m/d")</f>
        <v>7/22</v>
      </c>
      <c r="D6" s="31" t="str">
        <f>TEXT(DATEVALUE(LEFT(N6, 10)), "m/d")</f>
        <v>7/25</v>
      </c>
      <c r="E6" s="32" t="str">
        <f>TEXT(DATEVALUE(LEFT(S6, 10)), "m/d")</f>
        <v>8/14</v>
      </c>
      <c r="F6" s="21"/>
      <c r="G6" s="15"/>
      <c r="I6" s="60" t="s">
        <v>42</v>
      </c>
      <c r="J6" s="60" t="s">
        <v>43</v>
      </c>
      <c r="K6" s="60" t="s">
        <v>10</v>
      </c>
      <c r="L6" s="60" t="s">
        <v>44</v>
      </c>
      <c r="M6" s="60" t="s">
        <v>45</v>
      </c>
      <c r="N6" s="60" t="s">
        <v>46</v>
      </c>
      <c r="O6" s="60" t="s">
        <v>13</v>
      </c>
      <c r="P6" s="60" t="s">
        <v>13</v>
      </c>
      <c r="Q6" s="60" t="s">
        <v>47</v>
      </c>
      <c r="R6" s="60" t="s">
        <v>14</v>
      </c>
      <c r="S6" s="60" t="s">
        <v>48</v>
      </c>
      <c r="T6" s="60">
        <v>20</v>
      </c>
      <c r="U6" s="60">
        <v>23</v>
      </c>
      <c r="V6" s="60">
        <v>0</v>
      </c>
      <c r="W6" s="60" t="s">
        <v>11</v>
      </c>
      <c r="X6" s="60" t="s">
        <v>11</v>
      </c>
      <c r="Y6" s="60" t="s">
        <v>13</v>
      </c>
      <c r="Z6" s="60" t="s">
        <v>15</v>
      </c>
      <c r="AA6" s="60" t="s">
        <v>12</v>
      </c>
    </row>
    <row r="7" spans="1:29" s="3" customFormat="1" ht="57" customHeight="1">
      <c r="A7" s="33" t="str">
        <f t="shared" ref="A7:A8" si="0">I7</f>
        <v>XIN CHANG SHU</v>
      </c>
      <c r="B7" s="34" t="str">
        <f t="shared" ref="B7:B8" si="1">J7</f>
        <v>103E</v>
      </c>
      <c r="C7" s="35" t="str">
        <f t="shared" ref="C7:C8" si="2">TEXT(DATEVALUE(LEFT(L7, 10)), "m/d")</f>
        <v>7/23</v>
      </c>
      <c r="D7" s="35" t="str">
        <f t="shared" ref="D7:D8" si="3">TEXT(DATEVALUE(LEFT(N7, 10)), "m/d")</f>
        <v>7/23</v>
      </c>
      <c r="E7" s="36" t="str">
        <f t="shared" ref="E7:E8" si="4">TEXT(DATEVALUE(LEFT(S7, 10)), "m/d")</f>
        <v>8/28</v>
      </c>
      <c r="F7" s="21"/>
      <c r="G7" s="15"/>
      <c r="I7" s="60" t="s">
        <v>49</v>
      </c>
      <c r="J7" s="60" t="s">
        <v>50</v>
      </c>
      <c r="K7" s="60" t="s">
        <v>10</v>
      </c>
      <c r="L7" s="60" t="s">
        <v>17</v>
      </c>
      <c r="M7" s="60"/>
      <c r="N7" s="60" t="s">
        <v>17</v>
      </c>
      <c r="O7" s="60" t="s">
        <v>13</v>
      </c>
      <c r="P7" s="60" t="s">
        <v>13</v>
      </c>
      <c r="Q7" s="60" t="s">
        <v>18</v>
      </c>
      <c r="R7" s="60" t="s">
        <v>14</v>
      </c>
      <c r="S7" s="60" t="s">
        <v>51</v>
      </c>
      <c r="T7" s="60">
        <v>36</v>
      </c>
      <c r="U7" s="60">
        <v>36</v>
      </c>
      <c r="V7" s="60">
        <v>0</v>
      </c>
      <c r="W7" s="60">
        <v>42</v>
      </c>
      <c r="X7" s="60">
        <v>39</v>
      </c>
      <c r="Y7" s="60" t="s">
        <v>13</v>
      </c>
      <c r="Z7" s="60" t="s">
        <v>15</v>
      </c>
      <c r="AA7" s="60" t="s">
        <v>12</v>
      </c>
    </row>
    <row r="8" spans="1:29" s="3" customFormat="1" ht="57" customHeight="1">
      <c r="A8" s="52" t="str">
        <f t="shared" si="0"/>
        <v>ZHONG GU TAI YUAN</v>
      </c>
      <c r="B8" s="34" t="str">
        <f t="shared" si="1"/>
        <v>E603</v>
      </c>
      <c r="C8" s="35" t="str">
        <f t="shared" si="2"/>
        <v>7/24</v>
      </c>
      <c r="D8" s="35" t="str">
        <f t="shared" si="3"/>
        <v>7/30</v>
      </c>
      <c r="E8" s="36" t="str">
        <f t="shared" si="4"/>
        <v>8/21</v>
      </c>
      <c r="F8" s="21"/>
      <c r="G8" s="15"/>
      <c r="I8" s="60" t="s">
        <v>52</v>
      </c>
      <c r="J8" s="60" t="s">
        <v>43</v>
      </c>
      <c r="K8" s="60" t="s">
        <v>10</v>
      </c>
      <c r="L8" s="60" t="s">
        <v>53</v>
      </c>
      <c r="M8" s="60" t="s">
        <v>53</v>
      </c>
      <c r="N8" s="60" t="s">
        <v>19</v>
      </c>
      <c r="O8" s="60" t="s">
        <v>13</v>
      </c>
      <c r="P8" s="60" t="s">
        <v>13</v>
      </c>
      <c r="Q8" s="60" t="s">
        <v>47</v>
      </c>
      <c r="R8" s="60" t="s">
        <v>14</v>
      </c>
      <c r="S8" s="60" t="s">
        <v>54</v>
      </c>
      <c r="T8" s="60">
        <v>22</v>
      </c>
      <c r="U8" s="60">
        <v>28</v>
      </c>
      <c r="V8" s="60">
        <v>0</v>
      </c>
      <c r="W8" s="60" t="s">
        <v>11</v>
      </c>
      <c r="X8" s="60" t="s">
        <v>11</v>
      </c>
      <c r="Y8" s="60" t="s">
        <v>13</v>
      </c>
      <c r="Z8" s="60" t="s">
        <v>15</v>
      </c>
      <c r="AA8" s="60" t="s">
        <v>12</v>
      </c>
    </row>
    <row r="9" spans="1:29" s="50" customFormat="1" ht="57" customHeight="1">
      <c r="A9" s="52" t="str">
        <f t="shared" ref="A9" si="5">I9</f>
        <v>CMA CGM AQUILA</v>
      </c>
      <c r="B9" s="34" t="str">
        <f t="shared" ref="B9" si="6">J9</f>
        <v>0PEGVW1MA</v>
      </c>
      <c r="C9" s="35" t="str">
        <f t="shared" ref="C9" si="7">TEXT(DATEVALUE(LEFT(L9, 10)), "m/d")</f>
        <v>7/27</v>
      </c>
      <c r="D9" s="35" t="str">
        <f t="shared" ref="D9" si="8">TEXT(DATEVALUE(LEFT(N9, 10)), "m/d")</f>
        <v>7/30</v>
      </c>
      <c r="E9" s="36" t="str">
        <f t="shared" ref="E9" si="9">TEXT(DATEVALUE(LEFT(S9, 10)), "m/d")</f>
        <v>9/6</v>
      </c>
      <c r="F9" s="49"/>
      <c r="G9" s="48"/>
      <c r="I9" s="60" t="s">
        <v>20</v>
      </c>
      <c r="J9" s="60" t="s">
        <v>21</v>
      </c>
      <c r="K9" s="60" t="s">
        <v>10</v>
      </c>
      <c r="L9" s="60" t="s">
        <v>16</v>
      </c>
      <c r="M9" s="60" t="s">
        <v>16</v>
      </c>
      <c r="N9" s="60" t="s">
        <v>19</v>
      </c>
      <c r="O9" s="60" t="s">
        <v>13</v>
      </c>
      <c r="P9" s="60" t="s">
        <v>13</v>
      </c>
      <c r="Q9" s="60" t="s">
        <v>18</v>
      </c>
      <c r="R9" s="60" t="s">
        <v>14</v>
      </c>
      <c r="S9" s="60" t="s">
        <v>22</v>
      </c>
      <c r="T9" s="60">
        <v>38</v>
      </c>
      <c r="U9" s="60">
        <v>41</v>
      </c>
      <c r="V9" s="60">
        <v>0</v>
      </c>
      <c r="W9" s="60" t="s">
        <v>11</v>
      </c>
      <c r="X9" s="60" t="s">
        <v>11</v>
      </c>
      <c r="Y9" s="60" t="s">
        <v>13</v>
      </c>
      <c r="Z9" s="60" t="s">
        <v>15</v>
      </c>
      <c r="AA9" s="60" t="s">
        <v>12</v>
      </c>
    </row>
    <row r="10" spans="1:29" s="50" customFormat="1" ht="57" customHeight="1">
      <c r="A10" s="52" t="str">
        <f>I10</f>
        <v>WAN HAI 523</v>
      </c>
      <c r="B10" s="61" t="str">
        <f>J10</f>
        <v>E043</v>
      </c>
      <c r="C10" s="35" t="str">
        <f>TEXT(DATEVALUE(LEFT(L10, 10)), "m/d")</f>
        <v>8/3</v>
      </c>
      <c r="D10" s="35" t="str">
        <f>TEXT(DATEVALUE(LEFT(N10, 10)), "m/d")</f>
        <v>8/10</v>
      </c>
      <c r="E10" s="36" t="str">
        <f>TEXT(DATEVALUE(LEFT(S10, 10)), "m/d")</f>
        <v>8/24</v>
      </c>
      <c r="F10" s="49"/>
      <c r="G10" s="48"/>
      <c r="I10" s="60" t="s">
        <v>55</v>
      </c>
      <c r="J10" s="60" t="s">
        <v>56</v>
      </c>
      <c r="K10" s="60" t="s">
        <v>10</v>
      </c>
      <c r="L10" s="60" t="s">
        <v>57</v>
      </c>
      <c r="M10" s="60" t="s">
        <v>57</v>
      </c>
      <c r="N10" s="60" t="s">
        <v>58</v>
      </c>
      <c r="O10" s="60" t="s">
        <v>13</v>
      </c>
      <c r="P10" s="60" t="s">
        <v>13</v>
      </c>
      <c r="Q10" s="60" t="s">
        <v>47</v>
      </c>
      <c r="R10" s="60" t="s">
        <v>14</v>
      </c>
      <c r="S10" s="60" t="s">
        <v>59</v>
      </c>
      <c r="T10" s="60">
        <v>14</v>
      </c>
      <c r="U10" s="60">
        <v>21</v>
      </c>
      <c r="V10" s="60">
        <v>0</v>
      </c>
      <c r="W10" s="60" t="s">
        <v>11</v>
      </c>
      <c r="X10" s="60" t="s">
        <v>11</v>
      </c>
      <c r="Y10" s="60" t="s">
        <v>13</v>
      </c>
      <c r="Z10" s="60" t="s">
        <v>15</v>
      </c>
      <c r="AA10" s="60" t="s">
        <v>12</v>
      </c>
    </row>
    <row r="11" spans="1:29" s="50" customFormat="1" ht="57" customHeight="1">
      <c r="A11" s="33" t="str">
        <f t="shared" ref="A11:A12" si="10">I11</f>
        <v>PORT KELANG EXPRESS</v>
      </c>
      <c r="B11" s="34" t="str">
        <f t="shared" ref="B11:B12" si="11">J11</f>
        <v>E197</v>
      </c>
      <c r="C11" s="35" t="str">
        <f t="shared" ref="C11:C12" si="12">TEXT(DATEVALUE(LEFT(L11, 10)), "m/d")</f>
        <v>8/10</v>
      </c>
      <c r="D11" s="35" t="str">
        <f t="shared" ref="D11:D12" si="13">TEXT(DATEVALUE(LEFT(N11, 10)), "m/d")</f>
        <v>8/19</v>
      </c>
      <c r="E11" s="36" t="str">
        <f t="shared" ref="E11:E12" si="14">TEXT(DATEVALUE(LEFT(S11, 10)), "m/d")</f>
        <v>8/31</v>
      </c>
      <c r="F11" s="49"/>
      <c r="G11" s="48"/>
      <c r="I11" s="60" t="s">
        <v>60</v>
      </c>
      <c r="J11" s="60" t="s">
        <v>61</v>
      </c>
      <c r="K11" s="60" t="s">
        <v>10</v>
      </c>
      <c r="L11" s="60" t="s">
        <v>58</v>
      </c>
      <c r="M11" s="60" t="s">
        <v>58</v>
      </c>
      <c r="N11" s="60" t="s">
        <v>62</v>
      </c>
      <c r="O11" s="60" t="s">
        <v>13</v>
      </c>
      <c r="P11" s="60" t="s">
        <v>13</v>
      </c>
      <c r="Q11" s="60" t="s">
        <v>47</v>
      </c>
      <c r="R11" s="60" t="s">
        <v>14</v>
      </c>
      <c r="S11" s="60" t="s">
        <v>63</v>
      </c>
      <c r="T11" s="60">
        <v>12</v>
      </c>
      <c r="U11" s="60">
        <v>21</v>
      </c>
      <c r="V11" s="60">
        <v>0</v>
      </c>
      <c r="W11" s="60" t="s">
        <v>11</v>
      </c>
      <c r="X11" s="60" t="s">
        <v>11</v>
      </c>
      <c r="Y11" s="60" t="s">
        <v>13</v>
      </c>
      <c r="Z11" s="60" t="s">
        <v>15</v>
      </c>
      <c r="AA11" s="60" t="s">
        <v>12</v>
      </c>
    </row>
    <row r="12" spans="1:29" s="50" customFormat="1" ht="57" customHeight="1" thickBot="1">
      <c r="A12" s="46" t="str">
        <f t="shared" si="10"/>
        <v>WAN HAI 507</v>
      </c>
      <c r="B12" s="37" t="str">
        <f t="shared" si="11"/>
        <v>E245</v>
      </c>
      <c r="C12" s="38" t="str">
        <f t="shared" si="12"/>
        <v>8/20</v>
      </c>
      <c r="D12" s="38" t="str">
        <f t="shared" si="13"/>
        <v>8/30</v>
      </c>
      <c r="E12" s="39" t="str">
        <f t="shared" si="14"/>
        <v>9/22</v>
      </c>
      <c r="F12" s="49"/>
      <c r="G12" s="48"/>
      <c r="I12" s="60" t="s">
        <v>64</v>
      </c>
      <c r="J12" s="60" t="s">
        <v>65</v>
      </c>
      <c r="K12" s="60" t="s">
        <v>10</v>
      </c>
      <c r="L12" s="60" t="s">
        <v>66</v>
      </c>
      <c r="M12" s="60" t="s">
        <v>66</v>
      </c>
      <c r="N12" s="60" t="s">
        <v>67</v>
      </c>
      <c r="O12" s="60" t="s">
        <v>13</v>
      </c>
      <c r="P12" s="60" t="s">
        <v>13</v>
      </c>
      <c r="Q12" s="60" t="s">
        <v>47</v>
      </c>
      <c r="R12" s="60" t="s">
        <v>14</v>
      </c>
      <c r="S12" s="60" t="s">
        <v>68</v>
      </c>
      <c r="T12" s="60">
        <v>23</v>
      </c>
      <c r="U12" s="60">
        <v>33</v>
      </c>
      <c r="V12" s="60">
        <v>0</v>
      </c>
      <c r="W12" s="60" t="s">
        <v>11</v>
      </c>
      <c r="X12" s="60" t="s">
        <v>11</v>
      </c>
      <c r="Y12" s="60" t="s">
        <v>13</v>
      </c>
      <c r="Z12" s="60" t="s">
        <v>15</v>
      </c>
      <c r="AA12" s="60" t="s">
        <v>12</v>
      </c>
    </row>
    <row r="13" spans="1:29" s="50" customFormat="1" ht="57" customHeight="1">
      <c r="A13" s="28"/>
      <c r="B13" s="48"/>
      <c r="C13" s="27"/>
      <c r="D13" s="27"/>
      <c r="E13" s="27"/>
      <c r="F13" s="49"/>
      <c r="G13" s="48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</row>
    <row r="14" spans="1:29" s="50" customFormat="1" ht="57" customHeight="1">
      <c r="A14" s="28"/>
      <c r="B14" s="48"/>
      <c r="C14" s="27"/>
      <c r="D14" s="27"/>
      <c r="E14" s="27"/>
      <c r="F14" s="49"/>
      <c r="G14" s="48"/>
      <c r="J14" s="44"/>
      <c r="K14" s="44"/>
      <c r="L14" s="44"/>
      <c r="M14" s="45"/>
      <c r="N14" s="45"/>
    </row>
    <row r="15" spans="1:29" s="43" customFormat="1" ht="57" customHeight="1">
      <c r="A15" s="42"/>
      <c r="B15" s="15"/>
      <c r="C15" s="27"/>
      <c r="D15" s="27"/>
      <c r="E15" s="27"/>
      <c r="F15" s="21"/>
      <c r="G15" s="15"/>
      <c r="J15" s="44"/>
      <c r="K15" s="44"/>
      <c r="L15" s="44"/>
      <c r="M15" s="45"/>
      <c r="N15" s="45"/>
    </row>
    <row r="16" spans="1:29" s="3" customFormat="1" ht="57" customHeight="1">
      <c r="A16" s="28"/>
      <c r="B16" s="15"/>
      <c r="C16" s="27"/>
      <c r="D16" s="27"/>
      <c r="E16" s="27"/>
      <c r="G16" s="15"/>
      <c r="J16" s="40"/>
      <c r="K16" s="41"/>
      <c r="L16" s="41"/>
      <c r="M16" s="10"/>
      <c r="N16" s="10"/>
    </row>
    <row r="17" spans="1:14" s="3" customFormat="1" ht="57" customHeight="1">
      <c r="G17" s="15"/>
      <c r="J17" s="10"/>
      <c r="K17" s="10"/>
      <c r="L17" s="10"/>
      <c r="M17" s="10"/>
      <c r="N17" s="10"/>
    </row>
    <row r="18" spans="1:14" s="3" customFormat="1" ht="57" customHeight="1">
      <c r="G18" s="15"/>
      <c r="J18" s="10"/>
      <c r="K18" s="10"/>
      <c r="L18" s="10"/>
      <c r="M18" s="10"/>
      <c r="N18" s="10"/>
    </row>
    <row r="19" spans="1:14" s="10" customFormat="1" ht="57" customHeight="1">
      <c r="G19" s="15"/>
    </row>
    <row r="20" spans="1:14" s="10" customFormat="1" ht="57" customHeight="1">
      <c r="G20" s="15"/>
    </row>
    <row r="21" spans="1:14" s="10" customFormat="1" ht="57" customHeight="1">
      <c r="A21" s="15"/>
      <c r="B21" s="15"/>
      <c r="C21" s="15"/>
      <c r="D21" s="15"/>
      <c r="E21" s="15"/>
      <c r="F21" s="15"/>
      <c r="G21" s="15"/>
    </row>
    <row r="22" spans="1:14" s="10" customFormat="1" ht="57" customHeight="1">
      <c r="A22" s="15"/>
      <c r="B22" s="15"/>
      <c r="C22" s="15"/>
      <c r="D22" s="15"/>
      <c r="E22" s="15"/>
      <c r="F22" s="15"/>
      <c r="G22" s="15"/>
    </row>
    <row r="23" spans="1:14" s="10" customFormat="1" ht="57" customHeight="1">
      <c r="A23" s="15"/>
      <c r="B23" s="15"/>
      <c r="C23" s="15"/>
      <c r="D23" s="15"/>
      <c r="E23" s="15"/>
      <c r="F23" s="15"/>
      <c r="G23" s="15"/>
    </row>
    <row r="24" spans="1:14" s="10" customFormat="1" ht="57" customHeight="1">
      <c r="A24" s="15"/>
      <c r="B24" s="15"/>
      <c r="C24" s="15"/>
      <c r="D24" s="15"/>
      <c r="E24" s="15"/>
      <c r="F24" s="15"/>
      <c r="G24" s="15"/>
    </row>
    <row r="25" spans="1:14" s="3" customFormat="1" ht="57" customHeight="1">
      <c r="A25" s="15"/>
      <c r="B25" s="15"/>
      <c r="C25" s="15"/>
      <c r="D25" s="15"/>
      <c r="E25" s="15"/>
      <c r="F25" s="15"/>
      <c r="G25" s="15"/>
      <c r="H25" s="10"/>
    </row>
    <row r="26" spans="1:14" s="3" customFormat="1" ht="57" customHeight="1">
      <c r="A26" s="15"/>
      <c r="B26" s="15"/>
      <c r="C26" s="15"/>
      <c r="D26" s="15"/>
      <c r="E26" s="15"/>
      <c r="F26" s="15"/>
      <c r="G26" s="15"/>
      <c r="H26" s="10"/>
    </row>
    <row r="27" spans="1:14" s="3" customFormat="1" ht="57" customHeight="1">
      <c r="A27" s="15"/>
      <c r="B27" s="15"/>
      <c r="C27" s="15"/>
      <c r="D27" s="15"/>
      <c r="E27" s="15"/>
      <c r="F27" s="15"/>
      <c r="G27" s="15"/>
      <c r="H27" s="10"/>
    </row>
    <row r="28" spans="1:14" s="3" customFormat="1" ht="57" customHeight="1">
      <c r="A28" s="15"/>
      <c r="B28" s="15"/>
      <c r="C28" s="15"/>
      <c r="D28" s="15"/>
      <c r="E28" s="15"/>
      <c r="F28" s="15"/>
      <c r="G28" s="10"/>
      <c r="H28" s="10"/>
    </row>
    <row r="29" spans="1:14" s="3" customFormat="1" ht="57" customHeight="1">
      <c r="A29" s="15"/>
      <c r="B29" s="15"/>
      <c r="C29" s="15"/>
      <c r="D29" s="15"/>
      <c r="E29" s="15"/>
      <c r="F29" s="15"/>
      <c r="G29" s="10"/>
      <c r="H29" s="10"/>
    </row>
    <row r="30" spans="1:14" s="3" customFormat="1" ht="57" customHeight="1">
      <c r="A30" s="11"/>
      <c r="B30" s="10"/>
      <c r="C30" s="10"/>
      <c r="D30" s="10"/>
      <c r="E30" s="10"/>
      <c r="F30" s="10"/>
    </row>
    <row r="31" spans="1:14" ht="16.2">
      <c r="A31" s="11"/>
      <c r="B31" s="10"/>
      <c r="C31" s="10"/>
      <c r="D31" s="10"/>
      <c r="E31" s="10"/>
      <c r="F31" s="10"/>
    </row>
    <row r="32" spans="1:14" ht="16.2">
      <c r="A32" s="3"/>
      <c r="B32" s="3"/>
      <c r="C32" s="3"/>
      <c r="D32" s="3"/>
      <c r="E32" s="3"/>
      <c r="F32" s="3"/>
    </row>
  </sheetData>
  <mergeCells count="4">
    <mergeCell ref="F1:G1"/>
    <mergeCell ref="A4:A5"/>
    <mergeCell ref="B4:B5"/>
    <mergeCell ref="C4:C5"/>
  </mergeCells>
  <phoneticPr fontId="2"/>
  <pageMargins left="0.9055118110236221" right="0.31496062992125984" top="0.55118110236220474" bottom="0.35433070866141736" header="0.31496062992125984" footer="0.31496062992125984"/>
  <pageSetup paperSize="9" scale="50" fitToHeight="0" orientation="landscape" r:id="rId1"/>
  <rowBreaks count="1" manualBreakCount="1">
    <brk id="30" max="1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Import</vt:lpstr>
      <vt:lpstr>Import!Print_Area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Nashinoki Mika</cp:lastModifiedBy>
  <cp:lastPrinted>2026-06-18T04:16:13Z</cp:lastPrinted>
  <dcterms:created xsi:type="dcterms:W3CDTF">2016-03-18T07:26:58Z</dcterms:created>
  <dcterms:modified xsi:type="dcterms:W3CDTF">2026-07-21T01:32:08Z</dcterms:modified>
</cp:coreProperties>
</file>