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6BBFD86D-1F7E-415E-9F98-D84B9AE8FF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1" l="1"/>
  <c r="B12" i="1"/>
  <c r="C12" i="1"/>
  <c r="D12" i="1"/>
  <c r="E12" i="1"/>
  <c r="A9" i="1"/>
  <c r="B9" i="1"/>
  <c r="C9" i="1"/>
  <c r="D9" i="1"/>
  <c r="E9" i="1"/>
  <c r="A10" i="1"/>
  <c r="B10" i="1"/>
  <c r="C10" i="1"/>
  <c r="D10" i="1"/>
  <c r="E10" i="1"/>
  <c r="A11" i="1"/>
  <c r="B11" i="1"/>
  <c r="C11" i="1"/>
  <c r="D11" i="1"/>
  <c r="E11" i="1"/>
  <c r="E8" i="1"/>
  <c r="D8" i="1"/>
  <c r="C8" i="1"/>
  <c r="B8" i="1"/>
  <c r="A8" i="1"/>
  <c r="E7" i="1"/>
  <c r="D7" i="1"/>
  <c r="C7" i="1"/>
  <c r="B7" i="1"/>
  <c r="A7" i="1"/>
  <c r="E6" i="1"/>
  <c r="D6" i="1"/>
  <c r="C6" i="1"/>
  <c r="B6" i="1"/>
  <c r="A6" i="1"/>
</calcChain>
</file>

<file path=xl/sharedStrings.xml><?xml version="1.0" encoding="utf-8"?>
<sst xmlns="http://schemas.openxmlformats.org/spreadsheetml/2006/main" count="118" uniqueCount="63">
  <si>
    <t>VESSEL</t>
    <phoneticPr fontId="3"/>
  </si>
  <si>
    <r>
      <rPr>
        <b/>
        <sz val="28"/>
        <rFont val="Arial"/>
        <family val="2"/>
      </rPr>
      <t>VOY</t>
    </r>
    <phoneticPr fontId="3"/>
  </si>
  <si>
    <t>大阪</t>
    <rPh sb="0" eb="2">
      <t>オオサカ</t>
    </rPh>
    <phoneticPr fontId="3"/>
  </si>
  <si>
    <t>ETA</t>
    <phoneticPr fontId="3"/>
  </si>
  <si>
    <t>大阪海運輸入営業所
TEL:06-7730-1080/
FAX:06-7730-1088</t>
    <phoneticPr fontId="3"/>
  </si>
  <si>
    <t>E</t>
    <phoneticPr fontId="3"/>
  </si>
  <si>
    <t>CUT</t>
    <phoneticPr fontId="3"/>
  </si>
  <si>
    <t>ETD</t>
    <phoneticPr fontId="3"/>
  </si>
  <si>
    <t>　        　　　IMPORT SCHEDULE ‐ ORIGIN : Laem Chabang</t>
    <phoneticPr fontId="3"/>
  </si>
  <si>
    <t>LCL</t>
  </si>
  <si>
    <t>LAEM CHABANG</t>
  </si>
  <si>
    <t>THAILAND</t>
  </si>
  <si>
    <t>JAPAN</t>
  </si>
  <si>
    <t>MAERSK NAMSOS</t>
  </si>
  <si>
    <t>OSAKA</t>
  </si>
  <si>
    <t>MAERSK NARVIK</t>
  </si>
  <si>
    <t>NORDAGER MAERSK</t>
  </si>
  <si>
    <t>MARTIN SCHULTE</t>
  </si>
  <si>
    <t>NUUK MAERSK</t>
  </si>
  <si>
    <t>2026-08-02T00:00:00</t>
  </si>
  <si>
    <t>630N</t>
  </si>
  <si>
    <t>2026-08-09T00:00:00</t>
  </si>
  <si>
    <t>631N</t>
  </si>
  <si>
    <t>2026-08-16T00:00:00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</si>
  <si>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</si>
  <si>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</si>
  <si>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</si>
  <si>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</si>
  <si>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</si>
  <si>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</si>
  <si>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</si>
  <si>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</si>
  <si>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</si>
  <si>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</si>
  <si>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</si>
  <si>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</si>
  <si>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</si>
  <si>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</si>
  <si>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</si>
  <si>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</si>
  <si>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</si>
  <si>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</si>
  <si>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</si>
  <si>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2026-07-24T00:00:00</t>
  </si>
  <si>
    <t>2026-07-29T00:00:00</t>
  </si>
  <si>
    <t>BANGKOK</t>
  </si>
  <si>
    <t>2026-08-10T00:00:00</t>
  </si>
  <si>
    <t>2026-07-30T00:00:00</t>
  </si>
  <si>
    <t>632N</t>
  </si>
  <si>
    <t>2026-08-06T00:00:00</t>
  </si>
  <si>
    <t>2026-08-23T00:00:00</t>
  </si>
  <si>
    <t>633N</t>
  </si>
  <si>
    <t>2026-08-13T00:00:00</t>
  </si>
  <si>
    <t>2026-08-30T00:00:00</t>
  </si>
  <si>
    <t>634N</t>
  </si>
  <si>
    <t>2026-08-20T00:00:00</t>
  </si>
  <si>
    <t>2026-09-06T00:00:00</t>
  </si>
  <si>
    <t>635N</t>
  </si>
  <si>
    <t>2026-08-27T00:00:00</t>
  </si>
  <si>
    <t>2026-09-13T00:00:00</t>
  </si>
  <si>
    <t>636N</t>
  </si>
  <si>
    <t>2026-09-03T00:00:00</t>
  </si>
  <si>
    <t>2026-09-20T00:00:00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</si>
</sst>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48"/>
      <color indexed="9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28"/>
      <name val="Arial MT"/>
      <family val="2"/>
    </font>
    <font>
      <sz val="28"/>
      <name val="Arial MT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9" fillId="0" borderId="0"/>
    <xf numFmtId="0" fontId="19" fillId="0" borderId="0"/>
  </cellStyleXfs>
  <cellXfs count="56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77" fontId="10" fillId="0" borderId="0" xfId="1" applyNumberFormat="1" applyFont="1" applyFill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Alignment="1"/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8" fontId="16" fillId="0" borderId="0" xfId="0" applyNumberFormat="1" applyFont="1" applyFill="1" applyBorder="1" applyAlignment="1">
      <alignment horizontal="center" vertical="center" wrapText="1"/>
    </xf>
    <xf numFmtId="0" fontId="15" fillId="0" borderId="0" xfId="1" applyNumberFormat="1" applyFont="1" applyFill="1" applyBorder="1" applyAlignment="1">
      <alignment horizontal="center" vertical="center" wrapText="1"/>
    </xf>
    <xf numFmtId="0" fontId="13" fillId="0" borderId="0" xfId="1" applyNumberFormat="1" applyFont="1" applyFill="1" applyBorder="1" applyAlignment="1">
      <alignment horizontal="center" vertical="center" wrapText="1"/>
    </xf>
    <xf numFmtId="0" fontId="15" fillId="3" borderId="3" xfId="1" applyNumberFormat="1" applyFont="1" applyFill="1" applyBorder="1" applyAlignment="1">
      <alignment horizontal="center" vertical="center" wrapText="1"/>
    </xf>
    <xf numFmtId="0" fontId="13" fillId="3" borderId="6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14" fontId="10" fillId="0" borderId="0" xfId="1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78" fontId="16" fillId="0" borderId="2" xfId="0" applyNumberFormat="1" applyFont="1" applyBorder="1" applyAlignment="1">
      <alignment horizontal="center" vertical="center" wrapText="1"/>
    </xf>
    <xf numFmtId="178" fontId="16" fillId="0" borderId="3" xfId="0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0" xfId="1" applyFont="1"/>
    <xf numFmtId="0" fontId="1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8" fontId="16" fillId="0" borderId="8" xfId="0" applyNumberFormat="1" applyFont="1" applyBorder="1" applyAlignment="1">
      <alignment horizontal="center" vertical="center" wrapText="1"/>
    </xf>
    <xf numFmtId="178" fontId="16" fillId="0" borderId="9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9" fillId="0" borderId="0" xfId="2"/>
    <xf numFmtId="0" fontId="16" fillId="0" borderId="11" xfId="0" applyFont="1" applyBorder="1" applyAlignment="1">
      <alignment horizontal="center" vertical="center" wrapText="1"/>
    </xf>
    <xf numFmtId="178" fontId="16" fillId="0" borderId="11" xfId="0" applyNumberFormat="1" applyFont="1" applyBorder="1" applyAlignment="1">
      <alignment horizontal="center" vertical="center" wrapText="1"/>
    </xf>
    <xf numFmtId="178" fontId="16" fillId="0" borderId="12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8" fontId="16" fillId="0" borderId="0" xfId="0" applyNumberFormat="1" applyFont="1" applyBorder="1" applyAlignment="1">
      <alignment horizontal="center" vertical="center" wrapText="1"/>
    </xf>
    <xf numFmtId="0" fontId="19" fillId="0" borderId="0" xfId="2" applyBorder="1"/>
    <xf numFmtId="0" fontId="7" fillId="0" borderId="0" xfId="1" applyFont="1" applyFill="1" applyBorder="1" applyAlignment="1">
      <alignment vertical="center"/>
    </xf>
    <xf numFmtId="0" fontId="20" fillId="0" borderId="0" xfId="3" applyFont="1"/>
    <xf numFmtId="0" fontId="18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center" vertical="center" wrapText="1"/>
    </xf>
    <xf numFmtId="0" fontId="12" fillId="3" borderId="2" xfId="1" applyNumberFormat="1" applyFont="1" applyFill="1" applyBorder="1" applyAlignment="1">
      <alignment horizontal="center" vertical="center" wrapText="1"/>
    </xf>
    <xf numFmtId="0" fontId="12" fillId="3" borderId="5" xfId="1" applyNumberFormat="1" applyFont="1" applyFill="1" applyBorder="1" applyAlignment="1">
      <alignment horizontal="center" vertical="center" wrapText="1"/>
    </xf>
    <xf numFmtId="0" fontId="13" fillId="3" borderId="2" xfId="1" applyNumberFormat="1" applyFont="1" applyFill="1" applyBorder="1" applyAlignment="1">
      <alignment horizontal="center" vertical="center" wrapText="1"/>
    </xf>
    <xf numFmtId="0" fontId="13" fillId="3" borderId="5" xfId="1" applyNumberFormat="1" applyFont="1" applyFill="1" applyBorder="1" applyAlignment="1">
      <alignment horizontal="center" vertical="center" wrapText="1"/>
    </xf>
    <xf numFmtId="0" fontId="14" fillId="3" borderId="2" xfId="1" applyNumberFormat="1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19" fillId="0" borderId="0" xfId="2"/>
  </cellXfs>
  <cellStyles count="4">
    <cellStyle name="標準" xfId="0" builtinId="0"/>
    <cellStyle name="標準 2" xfId="1" xr:uid="{00000000-0005-0000-0000-000001000000}"/>
    <cellStyle name="標準 3" xfId="2" xr:uid="{754F7101-030D-4526-A305-E590781090FE}"/>
    <cellStyle name="標準 6" xfId="3" xr:uid="{B0C985D4-422A-49B9-A23D-63B8247D2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54070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261937</xdr:colOff>
      <xdr:row>1</xdr:row>
      <xdr:rowOff>423328</xdr:rowOff>
    </xdr:from>
    <xdr:to>
      <xdr:col>2</xdr:col>
      <xdr:colOff>833436</xdr:colOff>
      <xdr:row>2</xdr:row>
      <xdr:rowOff>531670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1937" y="1780641"/>
          <a:ext cx="8072437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397195</xdr:colOff>
      <xdr:row>15</xdr:row>
      <xdr:rowOff>627698</xdr:rowOff>
    </xdr:from>
    <xdr:to>
      <xdr:col>5</xdr:col>
      <xdr:colOff>2148841</xdr:colOff>
      <xdr:row>17</xdr:row>
      <xdr:rowOff>707706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04815" y="11691938"/>
          <a:ext cx="16335374" cy="149923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22</xdr:row>
      <xdr:rowOff>0</xdr:rowOff>
    </xdr:from>
    <xdr:ext cx="2525419" cy="558102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2972177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view="pageBreakPreview" zoomScale="40" zoomScaleNormal="40" zoomScaleSheetLayoutView="40" workbookViewId="0">
      <selection activeCell="E12" sqref="A6:E12"/>
    </sheetView>
  </sheetViews>
  <sheetFormatPr defaultRowHeight="18"/>
  <cols>
    <col min="1" max="1" width="67.19921875" customWidth="1"/>
    <col min="2" max="2" width="31.09765625" customWidth="1"/>
    <col min="3" max="3" width="26.59765625" customWidth="1"/>
    <col min="4" max="4" width="35.8984375" bestFit="1" customWidth="1"/>
    <col min="5" max="5" width="30.5" customWidth="1"/>
    <col min="6" max="6" width="30.59765625" customWidth="1"/>
    <col min="7" max="7" width="16.69921875" customWidth="1"/>
    <col min="8" max="8" width="6.69921875" customWidth="1"/>
    <col min="9" max="9" width="10.09765625" hidden="1" customWidth="1"/>
    <col min="10" max="16" width="34.8984375" hidden="1" customWidth="1"/>
    <col min="17" max="17" width="13.3984375" hidden="1" customWidth="1"/>
    <col min="18" max="18" width="15.8984375" hidden="1" customWidth="1"/>
    <col min="19" max="27" width="9" hidden="1" customWidth="1"/>
    <col min="28" max="28" width="8.796875" hidden="1" customWidth="1"/>
  </cols>
  <sheetData>
    <row r="1" spans="1:28" s="1" customFormat="1" ht="106.95" customHeight="1">
      <c r="A1" s="2" t="s">
        <v>8</v>
      </c>
      <c r="B1" s="3"/>
      <c r="C1" s="3"/>
      <c r="D1" s="3"/>
      <c r="E1" s="4"/>
      <c r="F1" s="45" t="s">
        <v>4</v>
      </c>
      <c r="G1" s="46"/>
      <c r="H1" s="46"/>
      <c r="I1" s="3"/>
      <c r="K1" s="5"/>
      <c r="L1" s="5"/>
      <c r="M1" s="5"/>
      <c r="N1" s="5"/>
      <c r="O1" s="5"/>
    </row>
    <row r="2" spans="1:28" s="1" customFormat="1" ht="57" customHeight="1">
      <c r="A2" s="6"/>
      <c r="B2" s="6"/>
      <c r="C2" s="6"/>
      <c r="D2" s="6"/>
      <c r="E2" s="7"/>
      <c r="F2" s="6"/>
      <c r="G2" s="6"/>
      <c r="H2" s="6"/>
      <c r="I2" s="6"/>
      <c r="K2" s="5"/>
      <c r="L2" s="5"/>
      <c r="M2" s="5"/>
      <c r="N2" s="5"/>
      <c r="O2" s="5"/>
    </row>
    <row r="3" spans="1:28" s="5" customFormat="1" ht="57" customHeight="1" thickBot="1">
      <c r="A3" s="8"/>
      <c r="B3" s="9"/>
      <c r="C3" s="9"/>
      <c r="D3" s="9"/>
      <c r="E3" s="10"/>
      <c r="F3" s="22">
        <v>46225</v>
      </c>
      <c r="G3" s="22"/>
      <c r="H3" s="11" t="s">
        <v>5</v>
      </c>
    </row>
    <row r="4" spans="1:28" s="5" customFormat="1" ht="57" customHeight="1">
      <c r="A4" s="47" t="s">
        <v>0</v>
      </c>
      <c r="B4" s="49" t="s">
        <v>1</v>
      </c>
      <c r="C4" s="51" t="s">
        <v>6</v>
      </c>
      <c r="D4" s="53" t="s">
        <v>7</v>
      </c>
      <c r="E4" s="19" t="s">
        <v>2</v>
      </c>
      <c r="F4" s="17"/>
      <c r="G4" s="12"/>
      <c r="I4" s="13"/>
    </row>
    <row r="5" spans="1:28" s="5" customFormat="1" ht="36" thickBot="1">
      <c r="A5" s="48"/>
      <c r="B5" s="50"/>
      <c r="C5" s="52"/>
      <c r="D5" s="54"/>
      <c r="E5" s="20" t="s">
        <v>3</v>
      </c>
      <c r="F5" s="18"/>
      <c r="G5" s="14"/>
      <c r="I5" s="44" t="s">
        <v>24</v>
      </c>
      <c r="J5" s="44" t="s">
        <v>25</v>
      </c>
      <c r="K5" s="44" t="s">
        <v>26</v>
      </c>
      <c r="L5" s="44" t="s">
        <v>27</v>
      </c>
      <c r="M5" s="44" t="s">
        <v>28</v>
      </c>
      <c r="N5" s="44" t="s">
        <v>29</v>
      </c>
      <c r="O5" s="44" t="s">
        <v>30</v>
      </c>
      <c r="P5" s="44" t="s">
        <v>31</v>
      </c>
      <c r="Q5" s="44" t="s">
        <v>32</v>
      </c>
      <c r="R5" s="44" t="s">
        <v>33</v>
      </c>
      <c r="S5" s="44" t="s">
        <v>34</v>
      </c>
      <c r="T5" s="44" t="s">
        <v>35</v>
      </c>
      <c r="U5" s="44" t="s">
        <v>36</v>
      </c>
      <c r="V5" s="44" t="s">
        <v>37</v>
      </c>
      <c r="W5" s="44" t="s">
        <v>38</v>
      </c>
      <c r="X5" s="44" t="s">
        <v>39</v>
      </c>
      <c r="Y5" s="44" t="s">
        <v>40</v>
      </c>
      <c r="Z5" s="44" t="s">
        <v>41</v>
      </c>
      <c r="AA5" s="44" t="s">
        <v>42</v>
      </c>
      <c r="AB5" s="44"/>
    </row>
    <row r="6" spans="1:28" s="28" customFormat="1" ht="53.25" customHeight="1">
      <c r="A6" s="23" t="str">
        <f>I6</f>
        <v>NORDAGER MAERSK</v>
      </c>
      <c r="B6" s="24" t="str">
        <f>J6</f>
        <v>630N</v>
      </c>
      <c r="C6" s="25" t="str">
        <f>TEXT(DATEVALUE(LEFT(L6, 10)), "m/d")</f>
        <v>7/24</v>
      </c>
      <c r="D6" s="25" t="str">
        <f>TEXT(DATEVALUE(LEFT(N6, 10)), "m/d")</f>
        <v>7/29</v>
      </c>
      <c r="E6" s="26" t="str">
        <f>TEXT(DATEVALUE(LEFT(S6, 10)), "m/d")</f>
        <v>8/10</v>
      </c>
      <c r="F6" s="18"/>
      <c r="G6" s="27"/>
      <c r="I6" s="55" t="s">
        <v>16</v>
      </c>
      <c r="J6" s="55" t="s">
        <v>20</v>
      </c>
      <c r="K6" s="55" t="s">
        <v>9</v>
      </c>
      <c r="L6" s="55" t="s">
        <v>43</v>
      </c>
      <c r="M6" s="55"/>
      <c r="N6" s="55" t="s">
        <v>44</v>
      </c>
      <c r="O6" s="55" t="s">
        <v>45</v>
      </c>
      <c r="P6" s="55" t="s">
        <v>10</v>
      </c>
      <c r="Q6" s="55" t="s">
        <v>14</v>
      </c>
      <c r="R6" s="55" t="s">
        <v>14</v>
      </c>
      <c r="S6" s="55" t="s">
        <v>46</v>
      </c>
      <c r="T6" s="55">
        <v>12</v>
      </c>
      <c r="U6" s="55">
        <v>17</v>
      </c>
      <c r="V6" s="55">
        <v>0</v>
      </c>
      <c r="W6" s="55">
        <v>14</v>
      </c>
      <c r="X6" s="55">
        <v>12</v>
      </c>
      <c r="Y6" s="55" t="s">
        <v>45</v>
      </c>
      <c r="Z6" s="55" t="s">
        <v>11</v>
      </c>
      <c r="AA6" s="35" t="s">
        <v>12</v>
      </c>
    </row>
    <row r="7" spans="1:28" s="33" customFormat="1" ht="57" customHeight="1">
      <c r="A7" s="29" t="str">
        <f t="shared" ref="A7:B8" si="0">I7</f>
        <v>MARTIN SCHULTE</v>
      </c>
      <c r="B7" s="30" t="str">
        <f t="shared" si="0"/>
        <v>631N</v>
      </c>
      <c r="C7" s="31" t="str">
        <f t="shared" ref="C7:C8" si="1">TEXT(DATEVALUE(LEFT(L7, 10)), "m/d")</f>
        <v>7/30</v>
      </c>
      <c r="D7" s="31" t="str">
        <f t="shared" ref="D7:D8" si="2">TEXT(DATEVALUE(LEFT(N7, 10)), "m/d")</f>
        <v>8/2</v>
      </c>
      <c r="E7" s="32" t="str">
        <f t="shared" ref="E7:E8" si="3">TEXT(DATEVALUE(LEFT(S7, 10)), "m/d")</f>
        <v>8/16</v>
      </c>
      <c r="F7" s="18"/>
      <c r="I7" s="55" t="s">
        <v>17</v>
      </c>
      <c r="J7" s="55" t="s">
        <v>22</v>
      </c>
      <c r="K7" s="55" t="s">
        <v>9</v>
      </c>
      <c r="L7" s="55" t="s">
        <v>47</v>
      </c>
      <c r="M7" s="55"/>
      <c r="N7" s="55" t="s">
        <v>19</v>
      </c>
      <c r="O7" s="55" t="s">
        <v>45</v>
      </c>
      <c r="P7" s="55" t="s">
        <v>10</v>
      </c>
      <c r="Q7" s="55" t="s">
        <v>14</v>
      </c>
      <c r="R7" s="55" t="s">
        <v>14</v>
      </c>
      <c r="S7" s="55" t="s">
        <v>23</v>
      </c>
      <c r="T7" s="55">
        <v>14</v>
      </c>
      <c r="U7" s="55">
        <v>17</v>
      </c>
      <c r="V7" s="55">
        <v>0</v>
      </c>
      <c r="W7" s="55">
        <v>14</v>
      </c>
      <c r="X7" s="55">
        <v>12</v>
      </c>
      <c r="Y7" s="55" t="s">
        <v>45</v>
      </c>
      <c r="Z7" s="55" t="s">
        <v>11</v>
      </c>
      <c r="AA7" s="35" t="s">
        <v>12</v>
      </c>
    </row>
    <row r="8" spans="1:28" s="33" customFormat="1" ht="57" customHeight="1">
      <c r="A8" s="29" t="str">
        <f t="shared" si="0"/>
        <v>NUUK MAERSK</v>
      </c>
      <c r="B8" s="30" t="str">
        <f t="shared" si="0"/>
        <v>632N</v>
      </c>
      <c r="C8" s="31" t="str">
        <f t="shared" si="1"/>
        <v>8/6</v>
      </c>
      <c r="D8" s="31" t="str">
        <f t="shared" si="2"/>
        <v>8/9</v>
      </c>
      <c r="E8" s="32" t="str">
        <f t="shared" si="3"/>
        <v>8/23</v>
      </c>
      <c r="F8" s="18"/>
      <c r="I8" s="55" t="s">
        <v>18</v>
      </c>
      <c r="J8" s="55" t="s">
        <v>48</v>
      </c>
      <c r="K8" s="55" t="s">
        <v>9</v>
      </c>
      <c r="L8" s="55" t="s">
        <v>49</v>
      </c>
      <c r="M8" s="55"/>
      <c r="N8" s="55" t="s">
        <v>21</v>
      </c>
      <c r="O8" s="55" t="s">
        <v>45</v>
      </c>
      <c r="P8" s="55" t="s">
        <v>10</v>
      </c>
      <c r="Q8" s="55" t="s">
        <v>14</v>
      </c>
      <c r="R8" s="55" t="s">
        <v>14</v>
      </c>
      <c r="S8" s="55" t="s">
        <v>50</v>
      </c>
      <c r="T8" s="55">
        <v>14</v>
      </c>
      <c r="U8" s="55">
        <v>17</v>
      </c>
      <c r="V8" s="55">
        <v>0</v>
      </c>
      <c r="W8" s="55">
        <v>14</v>
      </c>
      <c r="X8" s="55">
        <v>12</v>
      </c>
      <c r="Y8" s="55" t="s">
        <v>45</v>
      </c>
      <c r="Z8" s="55" t="s">
        <v>11</v>
      </c>
      <c r="AA8" s="35" t="s">
        <v>12</v>
      </c>
    </row>
    <row r="9" spans="1:28" s="5" customFormat="1" ht="57" customHeight="1">
      <c r="A9" s="29" t="str">
        <f t="shared" ref="A9:A11" si="4">I9</f>
        <v>MAERSK NAMSOS</v>
      </c>
      <c r="B9" s="30" t="str">
        <f t="shared" ref="B9:B11" si="5">J9</f>
        <v>633N</v>
      </c>
      <c r="C9" s="31" t="str">
        <f t="shared" ref="C9:C11" si="6">TEXT(DATEVALUE(LEFT(L9, 10)), "m/d")</f>
        <v>8/13</v>
      </c>
      <c r="D9" s="31" t="str">
        <f t="shared" ref="D9:D11" si="7">TEXT(DATEVALUE(LEFT(N9, 10)), "m/d")</f>
        <v>8/16</v>
      </c>
      <c r="E9" s="32" t="str">
        <f t="shared" ref="E9:E11" si="8">TEXT(DATEVALUE(LEFT(S9, 10)), "m/d")</f>
        <v>8/30</v>
      </c>
      <c r="F9" s="18"/>
      <c r="G9" s="14"/>
      <c r="H9" s="21"/>
      <c r="I9" s="55" t="s">
        <v>13</v>
      </c>
      <c r="J9" s="55" t="s">
        <v>51</v>
      </c>
      <c r="K9" s="55" t="s">
        <v>9</v>
      </c>
      <c r="L9" s="55" t="s">
        <v>52</v>
      </c>
      <c r="M9" s="55"/>
      <c r="N9" s="55" t="s">
        <v>23</v>
      </c>
      <c r="O9" s="55" t="s">
        <v>45</v>
      </c>
      <c r="P9" s="55" t="s">
        <v>10</v>
      </c>
      <c r="Q9" s="55" t="s">
        <v>14</v>
      </c>
      <c r="R9" s="55" t="s">
        <v>14</v>
      </c>
      <c r="S9" s="55" t="s">
        <v>53</v>
      </c>
      <c r="T9" s="55">
        <v>14</v>
      </c>
      <c r="U9" s="55">
        <v>17</v>
      </c>
      <c r="V9" s="55">
        <v>0</v>
      </c>
      <c r="W9" s="55">
        <v>14</v>
      </c>
      <c r="X9" s="55">
        <v>12</v>
      </c>
      <c r="Y9" s="55" t="s">
        <v>45</v>
      </c>
      <c r="Z9" s="55" t="s">
        <v>11</v>
      </c>
      <c r="AA9" s="35" t="s">
        <v>12</v>
      </c>
    </row>
    <row r="10" spans="1:28" s="5" customFormat="1" ht="57" customHeight="1">
      <c r="A10" s="29" t="str">
        <f t="shared" si="4"/>
        <v>MAERSK NARVIK</v>
      </c>
      <c r="B10" s="30" t="str">
        <f t="shared" si="5"/>
        <v>634N</v>
      </c>
      <c r="C10" s="31" t="str">
        <f t="shared" si="6"/>
        <v>8/20</v>
      </c>
      <c r="D10" s="31" t="str">
        <f t="shared" si="7"/>
        <v>8/23</v>
      </c>
      <c r="E10" s="32" t="str">
        <f t="shared" si="8"/>
        <v>9/6</v>
      </c>
      <c r="F10" s="18"/>
      <c r="G10" s="14"/>
      <c r="H10" s="21"/>
      <c r="I10" s="55" t="s">
        <v>15</v>
      </c>
      <c r="J10" s="55" t="s">
        <v>54</v>
      </c>
      <c r="K10" s="55" t="s">
        <v>9</v>
      </c>
      <c r="L10" s="55" t="s">
        <v>55</v>
      </c>
      <c r="M10" s="55"/>
      <c r="N10" s="55" t="s">
        <v>50</v>
      </c>
      <c r="O10" s="55" t="s">
        <v>45</v>
      </c>
      <c r="P10" s="55" t="s">
        <v>10</v>
      </c>
      <c r="Q10" s="55" t="s">
        <v>14</v>
      </c>
      <c r="R10" s="55" t="s">
        <v>14</v>
      </c>
      <c r="S10" s="55" t="s">
        <v>56</v>
      </c>
      <c r="T10" s="55">
        <v>14</v>
      </c>
      <c r="U10" s="55">
        <v>17</v>
      </c>
      <c r="V10" s="55">
        <v>0</v>
      </c>
      <c r="W10" s="55">
        <v>14</v>
      </c>
      <c r="X10" s="55">
        <v>12</v>
      </c>
      <c r="Y10" s="55" t="s">
        <v>45</v>
      </c>
      <c r="Z10" s="55" t="s">
        <v>11</v>
      </c>
      <c r="AA10" s="35" t="s">
        <v>12</v>
      </c>
    </row>
    <row r="11" spans="1:28" s="5" customFormat="1" ht="57" customHeight="1">
      <c r="A11" s="29" t="str">
        <f t="shared" si="4"/>
        <v>NORDAGER MAERSK</v>
      </c>
      <c r="B11" s="30" t="str">
        <f t="shared" si="5"/>
        <v>635N</v>
      </c>
      <c r="C11" s="31" t="str">
        <f t="shared" si="6"/>
        <v>8/27</v>
      </c>
      <c r="D11" s="31" t="str">
        <f t="shared" si="7"/>
        <v>8/30</v>
      </c>
      <c r="E11" s="32" t="str">
        <f t="shared" si="8"/>
        <v>9/13</v>
      </c>
      <c r="F11" s="16"/>
      <c r="G11" s="14"/>
      <c r="H11" s="21"/>
      <c r="I11" s="55" t="s">
        <v>16</v>
      </c>
      <c r="J11" s="55" t="s">
        <v>57</v>
      </c>
      <c r="K11" s="55" t="s">
        <v>9</v>
      </c>
      <c r="L11" s="55" t="s">
        <v>58</v>
      </c>
      <c r="M11" s="55"/>
      <c r="N11" s="55" t="s">
        <v>53</v>
      </c>
      <c r="O11" s="55" t="s">
        <v>45</v>
      </c>
      <c r="P11" s="55" t="s">
        <v>10</v>
      </c>
      <c r="Q11" s="55" t="s">
        <v>14</v>
      </c>
      <c r="R11" s="55" t="s">
        <v>14</v>
      </c>
      <c r="S11" s="55" t="s">
        <v>59</v>
      </c>
      <c r="T11" s="55">
        <v>14</v>
      </c>
      <c r="U11" s="55">
        <v>17</v>
      </c>
      <c r="V11" s="55">
        <v>0</v>
      </c>
      <c r="W11" s="55">
        <v>14</v>
      </c>
      <c r="X11" s="55">
        <v>12</v>
      </c>
      <c r="Y11" s="55" t="s">
        <v>45</v>
      </c>
      <c r="Z11" s="55" t="s">
        <v>11</v>
      </c>
      <c r="AA11" s="35" t="s">
        <v>12</v>
      </c>
    </row>
    <row r="12" spans="1:28" s="43" customFormat="1" ht="57" customHeight="1" thickBot="1">
      <c r="A12" s="34" t="str">
        <f>I12</f>
        <v>MARTIN SCHULTE</v>
      </c>
      <c r="B12" s="36" t="str">
        <f>J12</f>
        <v>636N</v>
      </c>
      <c r="C12" s="37" t="str">
        <f>TEXT(DATEVALUE(LEFT(L12, 10)), "m/d")</f>
        <v>9/3</v>
      </c>
      <c r="D12" s="37" t="str">
        <f>TEXT(DATEVALUE(LEFT(N12, 10)), "m/d")</f>
        <v>9/6</v>
      </c>
      <c r="E12" s="38" t="str">
        <f>TEXT(DATEVALUE(LEFT(S12, 10)), "m/d")</f>
        <v>9/20</v>
      </c>
      <c r="F12" s="16"/>
      <c r="G12" s="14"/>
      <c r="H12" s="21"/>
      <c r="I12" s="55" t="s">
        <v>17</v>
      </c>
      <c r="J12" s="55" t="s">
        <v>60</v>
      </c>
      <c r="K12" s="55" t="s">
        <v>9</v>
      </c>
      <c r="L12" s="55" t="s">
        <v>61</v>
      </c>
      <c r="M12" s="55"/>
      <c r="N12" s="55" t="s">
        <v>56</v>
      </c>
      <c r="O12" s="55" t="s">
        <v>45</v>
      </c>
      <c r="P12" s="55" t="s">
        <v>10</v>
      </c>
      <c r="Q12" s="55" t="s">
        <v>14</v>
      </c>
      <c r="R12" s="55" t="s">
        <v>14</v>
      </c>
      <c r="S12" s="55" t="s">
        <v>62</v>
      </c>
      <c r="T12" s="55">
        <v>14</v>
      </c>
      <c r="U12" s="55">
        <v>17</v>
      </c>
      <c r="V12" s="55">
        <v>0</v>
      </c>
      <c r="W12" s="55">
        <v>14</v>
      </c>
      <c r="X12" s="55">
        <v>12</v>
      </c>
      <c r="Y12" s="55" t="s">
        <v>45</v>
      </c>
      <c r="Z12" s="55" t="s">
        <v>11</v>
      </c>
      <c r="AA12" s="42"/>
    </row>
    <row r="13" spans="1:28" s="43" customFormat="1" ht="57" customHeight="1">
      <c r="A13" s="39"/>
      <c r="B13" s="40"/>
      <c r="C13" s="41"/>
      <c r="D13" s="41"/>
      <c r="E13" s="41"/>
      <c r="F13" s="16"/>
      <c r="G13" s="14"/>
      <c r="H13" s="2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8" s="43" customFormat="1" ht="57" customHeight="1">
      <c r="A14" s="39"/>
      <c r="B14" s="40"/>
      <c r="C14" s="41"/>
      <c r="D14" s="41"/>
      <c r="E14" s="41"/>
      <c r="G14" s="14"/>
      <c r="H14" s="2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8" s="43" customFormat="1" ht="57" customHeight="1">
      <c r="A15" s="39"/>
      <c r="B15" s="40"/>
      <c r="C15" s="41"/>
      <c r="D15" s="41"/>
      <c r="E15" s="41"/>
      <c r="G15" s="14"/>
      <c r="H15" s="21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8" s="5" customFormat="1" ht="57" customHeight="1">
      <c r="G16" s="14"/>
      <c r="H16" s="1"/>
      <c r="I16" s="1"/>
    </row>
    <row r="17" spans="1:9" s="5" customFormat="1" ht="57" customHeight="1">
      <c r="A17" s="15"/>
      <c r="B17" s="14"/>
      <c r="C17" s="16"/>
      <c r="D17" s="16"/>
      <c r="E17" s="16"/>
      <c r="F17" s="14"/>
      <c r="G17" s="14"/>
      <c r="H17" s="1"/>
      <c r="I17" s="1"/>
    </row>
    <row r="18" spans="1:9" s="5" customFormat="1" ht="57" customHeight="1">
      <c r="A18" s="14"/>
      <c r="B18" s="14"/>
      <c r="C18" s="14"/>
      <c r="D18" s="14"/>
      <c r="E18" s="14"/>
      <c r="F18" s="14"/>
      <c r="G18" s="14"/>
      <c r="H18" s="1"/>
      <c r="I18" s="1"/>
    </row>
    <row r="19" spans="1:9" s="5" customFormat="1" ht="57" customHeight="1">
      <c r="A19" s="14"/>
      <c r="B19" s="14"/>
      <c r="C19" s="14"/>
      <c r="D19" s="14"/>
      <c r="E19" s="14"/>
      <c r="F19" s="14"/>
      <c r="G19" s="14"/>
      <c r="H19" s="1"/>
      <c r="I19" s="1"/>
    </row>
    <row r="20" spans="1:9" s="5" customFormat="1" ht="57" customHeight="1">
      <c r="A20" s="14"/>
      <c r="B20" s="14"/>
      <c r="C20" s="14"/>
      <c r="D20" s="14"/>
      <c r="E20" s="14"/>
      <c r="F20" s="14"/>
      <c r="G20" s="14"/>
      <c r="H20" s="1"/>
      <c r="I20" s="1"/>
    </row>
    <row r="21" spans="1:9" s="5" customFormat="1" ht="57" customHeight="1">
      <c r="A21" s="14"/>
      <c r="B21" s="14"/>
      <c r="C21" s="14"/>
      <c r="D21" s="14"/>
      <c r="E21" s="14"/>
      <c r="F21" s="1"/>
      <c r="G21" s="1"/>
      <c r="H21" s="1"/>
      <c r="I21" s="1"/>
    </row>
  </sheetData>
  <mergeCells count="5">
    <mergeCell ref="F1:H1"/>
    <mergeCell ref="A4:A5"/>
    <mergeCell ref="B4:B5"/>
    <mergeCell ref="C4:C5"/>
    <mergeCell ref="D4:D5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2026-05-15T08:23:22Z</cp:lastPrinted>
  <dcterms:created xsi:type="dcterms:W3CDTF">2023-07-06T02:48:55Z</dcterms:created>
  <dcterms:modified xsi:type="dcterms:W3CDTF">2026-07-22T05:01:21Z</dcterms:modified>
</cp:coreProperties>
</file>