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109A8778-4978-43C8-AAD0-94D281041CE1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" i="7" l="1"/>
  <c r="B12" i="7"/>
  <c r="C12" i="7"/>
  <c r="D12" i="7"/>
  <c r="E12" i="7"/>
  <c r="A13" i="7"/>
  <c r="B13" i="7"/>
  <c r="C13" i="7"/>
  <c r="D13" i="7"/>
  <c r="E13" i="7"/>
  <c r="A9" i="7"/>
  <c r="B9" i="7"/>
  <c r="C9" i="7"/>
  <c r="D9" i="7"/>
  <c r="E9" i="7"/>
  <c r="A10" i="7"/>
  <c r="B10" i="7"/>
  <c r="C10" i="7"/>
  <c r="D10" i="7"/>
  <c r="E10" i="7"/>
  <c r="A11" i="7"/>
  <c r="B11" i="7"/>
  <c r="C11" i="7"/>
  <c r="D11" i="7"/>
  <c r="E11" i="7"/>
  <c r="E8" i="7"/>
  <c r="D8" i="7"/>
  <c r="C8" i="7"/>
  <c r="B8" i="7"/>
  <c r="A8" i="7"/>
  <c r="E7" i="7"/>
  <c r="D7" i="7"/>
  <c r="C7" i="7"/>
  <c r="B7" i="7"/>
  <c r="A7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<sst xmlns="http://schemas.openxmlformats.org/spreadsheetml/2006/main" count="135" uniqueCount="73">
  <si>
    <t>VESSEL</t>
    <phoneticPr fontId="2"/>
  </si>
  <si>
    <t>E</t>
    <phoneticPr fontId="2"/>
  </si>
  <si>
    <r>
      <rPr>
        <b/>
        <sz val="28"/>
        <rFont val="Arial"/>
        <family val="2"/>
      </rPr>
      <t>VOY</t>
    </r>
    <phoneticPr fontId="2"/>
  </si>
  <si>
    <t>CUT</t>
    <phoneticPr fontId="2"/>
  </si>
  <si>
    <t>ETD</t>
    <phoneticPr fontId="2"/>
  </si>
  <si>
    <t>ETA</t>
    <phoneticPr fontId="2"/>
  </si>
  <si>
    <t>東京</t>
    <rPh sb="0" eb="2">
      <t>ト</t>
    </rPh>
    <phoneticPr fontId="2"/>
  </si>
  <si>
    <t>　        　　　IMPORT SCHEDULE ‐ ORIGIN : Laem Chabang</t>
    <phoneticPr fontId="2"/>
  </si>
  <si>
    <t>NYK FUTAGO</t>
  </si>
  <si>
    <t>BROOKLYN BRIDGE</t>
  </si>
  <si>
    <t>LCL</t>
  </si>
  <si>
    <t>LAEM CHABANG</t>
  </si>
  <si>
    <t>TOKYO</t>
  </si>
  <si>
    <t>THAILAND</t>
  </si>
  <si>
    <t>JAPAN</t>
  </si>
  <si>
    <t>load NHP_LCB</t>
  </si>
  <si>
    <t>BAI CHAY BRIDGE</t>
  </si>
  <si>
    <t>BANGKOK BRIDGE</t>
  </si>
  <si>
    <t>NYK CONSTELLATION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</si>
  <si>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</si>
  <si>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</si>
  <si>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</si>
  <si>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</si>
  <si>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</si>
  <si>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</si>
  <si>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</si>
  <si>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</si>
  <si>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</si>
  <si>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</si>
  <si>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</si>
  <si>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</si>
  <si>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</si>
  <si>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</si>
  <si>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</si>
  <si>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</si>
  <si>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</si>
  <si>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</si>
  <si>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</si>
  <si>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SEASPAN OSAKA</t>
  </si>
  <si>
    <t>0035E</t>
  </si>
  <si>
    <t>2026-07-31T00:00:00</t>
  </si>
  <si>
    <t>2026-08-03T00:00:00</t>
  </si>
  <si>
    <t>2026-08-15T00:00:00</t>
  </si>
  <si>
    <t>NYK FUJI</t>
  </si>
  <si>
    <t>0138E</t>
  </si>
  <si>
    <t>2026-08-07T00:00:00</t>
  </si>
  <si>
    <t>2026-08-11T00:00:00</t>
  </si>
  <si>
    <t>2026-08-22T00:00:00</t>
  </si>
  <si>
    <t>MOL EARNEST</t>
  </si>
  <si>
    <t>0116E</t>
  </si>
  <si>
    <t>2026-08-14T00:00:00</t>
  </si>
  <si>
    <t>2026-08-18T00:00:00</t>
  </si>
  <si>
    <t>2026-08-29T00:00:00</t>
  </si>
  <si>
    <t>0517E</t>
  </si>
  <si>
    <t>2026-08-21T00:00:00</t>
  </si>
  <si>
    <t>2026-08-25T00:00:00</t>
  </si>
  <si>
    <t>2026-09-05T00:00:00</t>
  </si>
  <si>
    <t>0108E</t>
  </si>
  <si>
    <t>2026-08-28T00:00:00</t>
  </si>
  <si>
    <t>2026-09-01T00:00:00</t>
  </si>
  <si>
    <t>2026-09-12T00:00:00</t>
  </si>
  <si>
    <t>0112E</t>
  </si>
  <si>
    <t>2026-09-04T00:00:00</t>
  </si>
  <si>
    <t>2026-09-08T00:00:00</t>
  </si>
  <si>
    <t>2026-09-19T00:00:00</t>
  </si>
  <si>
    <t>0184E</t>
  </si>
  <si>
    <t>2026-09-18T00:00:00</t>
  </si>
  <si>
    <t>2026-09-22T00:00:00</t>
  </si>
  <si>
    <t>2026-10-03T00:00:00</t>
  </si>
  <si>
    <t>0153E</t>
  </si>
  <si>
    <t>2026-09-25T00:00:00</t>
  </si>
  <si>
    <t>2026-09-29T00:00:00</t>
  </si>
  <si>
    <t>2026-10-10T00:00:00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</si>
</sst>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5" fillId="0" borderId="0"/>
  </cellStyleXfs>
  <cellXfs count="60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8" fillId="0" borderId="0" xfId="1" applyFont="1" applyAlignment="1">
      <alignment horizontal="left" vertical="center"/>
    </xf>
    <xf numFmtId="176" fontId="18" fillId="0" borderId="0" xfId="1" applyNumberFormat="1" applyFont="1" applyFill="1" applyAlignment="1">
      <alignment vertical="center"/>
    </xf>
    <xf numFmtId="0" fontId="23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0" fontId="20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178" fontId="23" fillId="0" borderId="0" xfId="0" applyNumberFormat="1" applyFont="1" applyFill="1" applyBorder="1" applyAlignment="1">
      <alignment horizontal="center" vertical="center" wrapText="1"/>
    </xf>
    <xf numFmtId="0" fontId="24" fillId="0" borderId="0" xfId="1" applyNumberFormat="1" applyFont="1" applyFill="1" applyBorder="1" applyAlignment="1">
      <alignment horizontal="center" vertical="center" wrapText="1"/>
    </xf>
    <xf numFmtId="0" fontId="24" fillId="3" borderId="3" xfId="1" applyNumberFormat="1" applyFont="1" applyFill="1" applyBorder="1" applyAlignment="1">
      <alignment horizontal="center" vertical="center" wrapText="1"/>
    </xf>
    <xf numFmtId="176" fontId="18" fillId="0" borderId="0" xfId="1" applyNumberFormat="1" applyFont="1" applyFill="1" applyAlignment="1">
      <alignment horizontal="center" vertical="center"/>
    </xf>
    <xf numFmtId="0" fontId="20" fillId="3" borderId="9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78" fontId="23" fillId="0" borderId="2" xfId="0" applyNumberFormat="1" applyFont="1" applyBorder="1" applyAlignment="1">
      <alignment horizontal="center" vertical="center" wrapText="1"/>
    </xf>
    <xf numFmtId="178" fontId="23" fillId="0" borderId="3" xfId="0" applyNumberFormat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4" fillId="0" borderId="0" xfId="1" applyFont="1"/>
    <xf numFmtId="0" fontId="22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78" fontId="23" fillId="0" borderId="5" xfId="0" applyNumberFormat="1" applyFont="1" applyBorder="1" applyAlignment="1">
      <alignment horizontal="center" vertical="center" wrapText="1"/>
    </xf>
    <xf numFmtId="178" fontId="23" fillId="0" borderId="6" xfId="0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5" fillId="0" borderId="0" xfId="22"/>
    <xf numFmtId="0" fontId="23" fillId="0" borderId="11" xfId="0" applyFont="1" applyBorder="1" applyAlignment="1">
      <alignment horizontal="center" vertical="center" wrapText="1"/>
    </xf>
    <xf numFmtId="178" fontId="23" fillId="0" borderId="11" xfId="0" applyNumberFormat="1" applyFont="1" applyBorder="1" applyAlignment="1">
      <alignment horizontal="center" vertical="center" wrapText="1"/>
    </xf>
    <xf numFmtId="178" fontId="23" fillId="0" borderId="12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8" fontId="23" fillId="0" borderId="0" xfId="0" applyNumberFormat="1" applyFont="1" applyBorder="1" applyAlignment="1">
      <alignment horizontal="center" vertical="center" wrapText="1"/>
    </xf>
    <xf numFmtId="0" fontId="25" fillId="0" borderId="0" xfId="22" applyBorder="1"/>
    <xf numFmtId="0" fontId="26" fillId="0" borderId="0" xfId="22" applyFont="1"/>
    <xf numFmtId="0" fontId="7" fillId="4" borderId="0" xfId="1" applyFont="1" applyFill="1" applyAlignment="1">
      <alignment horizontal="center" vertical="center"/>
    </xf>
    <xf numFmtId="0" fontId="11" fillId="3" borderId="1" xfId="1" applyNumberFormat="1" applyFont="1" applyFill="1" applyBorder="1" applyAlignment="1">
      <alignment horizontal="center" vertical="center" wrapText="1"/>
    </xf>
    <xf numFmtId="0" fontId="11" fillId="3" borderId="7" xfId="1" applyNumberFormat="1" applyFont="1" applyFill="1" applyBorder="1" applyAlignment="1">
      <alignment horizontal="center" vertical="center" wrapText="1"/>
    </xf>
    <xf numFmtId="0" fontId="19" fillId="3" borderId="2" xfId="1" applyNumberFormat="1" applyFont="1" applyFill="1" applyBorder="1" applyAlignment="1">
      <alignment horizontal="center" vertical="center" wrapText="1"/>
    </xf>
    <xf numFmtId="0" fontId="19" fillId="3" borderId="8" xfId="1" applyNumberFormat="1" applyFont="1" applyFill="1" applyBorder="1" applyAlignment="1">
      <alignment horizontal="center" vertical="center" wrapText="1"/>
    </xf>
    <xf numFmtId="0" fontId="20" fillId="3" borderId="2" xfId="1" applyNumberFormat="1" applyFont="1" applyFill="1" applyBorder="1" applyAlignment="1">
      <alignment horizontal="center" vertical="center" wrapText="1"/>
    </xf>
    <xf numFmtId="0" fontId="20" fillId="3" borderId="8" xfId="1" applyNumberFormat="1" applyFont="1" applyFill="1" applyBorder="1" applyAlignment="1">
      <alignment horizontal="center" vertical="center" wrapText="1"/>
    </xf>
    <xf numFmtId="0" fontId="21" fillId="3" borderId="2" xfId="1" applyNumberFormat="1" applyFont="1" applyFill="1" applyBorder="1" applyAlignment="1">
      <alignment horizontal="center" vertical="center" wrapText="1"/>
    </xf>
    <xf numFmtId="0" fontId="21" fillId="3" borderId="8" xfId="1" applyNumberFormat="1" applyFont="1" applyFill="1" applyBorder="1" applyAlignment="1">
      <alignment horizontal="center" vertical="center" wrapText="1"/>
    </xf>
    <xf numFmtId="0" fontId="25" fillId="0" borderId="0" xfId="22"/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62D6026A-91ED-4FD7-B032-873B989238A4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2</xdr:col>
      <xdr:colOff>23812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Laem Chabang, Thailand 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33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321945</xdr:colOff>
      <xdr:row>15</xdr:row>
      <xdr:rowOff>283844</xdr:rowOff>
    </xdr:from>
    <xdr:to>
      <xdr:col>7</xdr:col>
      <xdr:colOff>-1</xdr:colOff>
      <xdr:row>17</xdr:row>
      <xdr:rowOff>511491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33375" y="11810999"/>
          <a:ext cx="17787937" cy="164306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52</xdr:col>
      <xdr:colOff>517699</xdr:colOff>
      <xdr:row>216</xdr:row>
      <xdr:rowOff>129857</xdr:rowOff>
    </xdr:from>
    <xdr:to>
      <xdr:col>65</xdr:col>
      <xdr:colOff>94702</xdr:colOff>
      <xdr:row>263</xdr:row>
      <xdr:rowOff>98743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D33"/>
  <sheetViews>
    <sheetView tabSelected="1" view="pageBreakPreview" zoomScale="40" zoomScaleNormal="25" zoomScaleSheetLayoutView="40" zoomScalePageLayoutView="10" workbookViewId="0">
      <selection activeCell="F4" sqref="F4"/>
    </sheetView>
  </sheetViews>
  <sheetFormatPr defaultRowHeight="13.2"/>
  <cols>
    <col min="1" max="1" width="67.21875" customWidth="1"/>
    <col min="2" max="2" width="31.109375" customWidth="1"/>
    <col min="3" max="4" width="30.77734375" customWidth="1"/>
    <col min="5" max="6" width="30.77734375" style="14" customWidth="1"/>
    <col min="7" max="7" width="16.77734375" customWidth="1"/>
    <col min="8" max="8" width="6.77734375" customWidth="1"/>
    <col min="9" max="9" width="10.109375" hidden="1" customWidth="1"/>
    <col min="10" max="16" width="34.88671875" hidden="1" customWidth="1"/>
    <col min="17" max="17" width="13.33203125" hidden="1" customWidth="1"/>
    <col min="18" max="18" width="15.88671875" hidden="1" customWidth="1"/>
    <col min="19" max="29" width="9" hidden="1" customWidth="1"/>
    <col min="30" max="30" width="8.88671875" hidden="1" customWidth="1"/>
    <col min="31" max="39" width="8.88671875" customWidth="1"/>
  </cols>
  <sheetData>
    <row r="1" spans="1:28" s="2" customFormat="1" ht="106.2" customHeight="1">
      <c r="A1" s="20" t="s">
        <v>7</v>
      </c>
      <c r="B1" s="21"/>
      <c r="C1" s="21"/>
      <c r="D1" s="21"/>
      <c r="E1" s="22"/>
      <c r="F1" s="22"/>
      <c r="G1" s="50"/>
      <c r="H1" s="50"/>
      <c r="I1" s="21"/>
      <c r="J1" s="1"/>
      <c r="K1" s="9"/>
      <c r="L1" s="9"/>
      <c r="P1" s="4"/>
      <c r="Q1" s="4"/>
      <c r="R1" s="4"/>
      <c r="S1" s="4"/>
      <c r="T1" s="4"/>
    </row>
    <row r="2" spans="1:28" s="7" customFormat="1" ht="48.75" customHeight="1">
      <c r="A2" s="5"/>
      <c r="B2" s="5"/>
      <c r="C2" s="5"/>
      <c r="D2" s="5"/>
      <c r="E2" s="13"/>
      <c r="F2" s="13"/>
      <c r="G2" s="5"/>
      <c r="H2" s="5"/>
      <c r="I2" s="5"/>
      <c r="J2" s="5"/>
      <c r="K2" s="2"/>
      <c r="L2" s="2"/>
      <c r="M2" s="2"/>
      <c r="N2" s="2"/>
      <c r="O2" s="2"/>
      <c r="P2" s="5"/>
      <c r="Q2" s="5"/>
      <c r="R2" s="5"/>
      <c r="S2" s="5"/>
      <c r="T2" s="6"/>
    </row>
    <row r="3" spans="1:28" s="2" customFormat="1" ht="72" customHeight="1" thickBot="1">
      <c r="A3" s="8"/>
      <c r="B3" s="9"/>
      <c r="C3" s="9"/>
      <c r="D3" s="9"/>
      <c r="E3" s="16"/>
      <c r="F3" s="26">
        <v>46225</v>
      </c>
      <c r="G3" s="15" t="s">
        <v>1</v>
      </c>
      <c r="J3" s="9"/>
      <c r="K3" s="3"/>
      <c r="L3" s="3"/>
      <c r="M3" s="3"/>
      <c r="N3" s="3"/>
      <c r="O3" s="3"/>
    </row>
    <row r="4" spans="1:28" s="2" customFormat="1" ht="87" customHeight="1">
      <c r="A4" s="51" t="s">
        <v>0</v>
      </c>
      <c r="B4" s="53" t="s">
        <v>2</v>
      </c>
      <c r="C4" s="55" t="s">
        <v>3</v>
      </c>
      <c r="D4" s="57" t="s">
        <v>4</v>
      </c>
      <c r="E4" s="25" t="s">
        <v>6</v>
      </c>
      <c r="F4" s="24"/>
      <c r="G4" s="18"/>
      <c r="H4" s="3"/>
      <c r="K4" s="3"/>
      <c r="L4" s="3"/>
      <c r="M4" s="3"/>
      <c r="N4" s="3"/>
      <c r="O4" s="3"/>
    </row>
    <row r="5" spans="1:28" s="2" customFormat="1" ht="39" thickBot="1">
      <c r="A5" s="52"/>
      <c r="B5" s="54"/>
      <c r="C5" s="56"/>
      <c r="D5" s="58"/>
      <c r="E5" s="27" t="s">
        <v>5</v>
      </c>
      <c r="F5" s="19"/>
      <c r="G5" s="18"/>
      <c r="H5" s="3"/>
      <c r="I5" s="49" t="s">
        <v>19</v>
      </c>
      <c r="J5" s="49" t="s">
        <v>20</v>
      </c>
      <c r="K5" s="49" t="s">
        <v>21</v>
      </c>
      <c r="L5" s="49" t="s">
        <v>22</v>
      </c>
      <c r="M5" s="49" t="s">
        <v>23</v>
      </c>
      <c r="N5" s="49" t="s">
        <v>24</v>
      </c>
      <c r="O5" s="49" t="s">
        <v>25</v>
      </c>
      <c r="P5" s="49" t="s">
        <v>26</v>
      </c>
      <c r="Q5" s="49" t="s">
        <v>27</v>
      </c>
      <c r="R5" s="49" t="s">
        <v>28</v>
      </c>
      <c r="S5" s="49" t="s">
        <v>29</v>
      </c>
      <c r="T5" s="49" t="s">
        <v>30</v>
      </c>
      <c r="U5" s="49" t="s">
        <v>31</v>
      </c>
      <c r="V5" s="49" t="s">
        <v>32</v>
      </c>
      <c r="W5" s="49" t="s">
        <v>33</v>
      </c>
      <c r="X5" s="49" t="s">
        <v>34</v>
      </c>
      <c r="Y5" s="49" t="s">
        <v>35</v>
      </c>
      <c r="Z5" s="49" t="s">
        <v>36</v>
      </c>
      <c r="AA5" s="49" t="s">
        <v>37</v>
      </c>
      <c r="AB5" s="49"/>
    </row>
    <row r="6" spans="1:28" s="34" customFormat="1" ht="53.25" customHeight="1">
      <c r="A6" s="29" t="str">
        <f>I6</f>
        <v>SEASPAN OSAKA</v>
      </c>
      <c r="B6" s="30" t="str">
        <f>J6</f>
        <v>0035E</v>
      </c>
      <c r="C6" s="31" t="str">
        <f>TEXT(DATEVALUE(LEFT(L6, 10)), "m/d")</f>
        <v>7/31</v>
      </c>
      <c r="D6" s="31" t="str">
        <f>TEXT(DATEVALUE(LEFT(N6, 10)), "m/d")</f>
        <v>8/3</v>
      </c>
      <c r="E6" s="32" t="str">
        <f>TEXT(DATEVALUE(LEFT(S6, 10)), "m/d")</f>
        <v>8/15</v>
      </c>
      <c r="F6" s="19"/>
      <c r="G6" s="33"/>
      <c r="I6" s="59" t="s">
        <v>38</v>
      </c>
      <c r="J6" s="59" t="s">
        <v>39</v>
      </c>
      <c r="K6" s="59" t="s">
        <v>10</v>
      </c>
      <c r="L6" s="59" t="s">
        <v>40</v>
      </c>
      <c r="M6" s="59"/>
      <c r="N6" s="59" t="s">
        <v>41</v>
      </c>
      <c r="O6" s="59" t="s">
        <v>11</v>
      </c>
      <c r="P6" s="59" t="s">
        <v>11</v>
      </c>
      <c r="Q6" s="59" t="s">
        <v>12</v>
      </c>
      <c r="R6" s="59" t="s">
        <v>12</v>
      </c>
      <c r="S6" s="59" t="s">
        <v>42</v>
      </c>
      <c r="T6" s="59">
        <v>12</v>
      </c>
      <c r="U6" s="59">
        <v>15</v>
      </c>
      <c r="V6" s="59">
        <v>0</v>
      </c>
      <c r="W6" s="59">
        <v>14</v>
      </c>
      <c r="X6" s="59">
        <v>11</v>
      </c>
      <c r="Y6" s="59" t="s">
        <v>11</v>
      </c>
      <c r="Z6" s="59" t="s">
        <v>13</v>
      </c>
      <c r="AA6" s="41" t="s">
        <v>14</v>
      </c>
      <c r="AB6" s="41" t="s">
        <v>15</v>
      </c>
    </row>
    <row r="7" spans="1:28" s="39" customFormat="1" ht="57" customHeight="1">
      <c r="A7" s="35" t="str">
        <f t="shared" ref="A7:B8" si="0">I7</f>
        <v>NYK FUJI</v>
      </c>
      <c r="B7" s="36" t="str">
        <f t="shared" si="0"/>
        <v>0138E</v>
      </c>
      <c r="C7" s="37" t="str">
        <f t="shared" ref="C7:C8" si="1">TEXT(DATEVALUE(LEFT(L7, 10)), "m/d")</f>
        <v>8/7</v>
      </c>
      <c r="D7" s="37" t="str">
        <f t="shared" ref="D7:D8" si="2">TEXT(DATEVALUE(LEFT(N7, 10)), "m/d")</f>
        <v>8/11</v>
      </c>
      <c r="E7" s="38" t="str">
        <f t="shared" ref="E7:E8" si="3">TEXT(DATEVALUE(LEFT(S7, 10)), "m/d")</f>
        <v>8/22</v>
      </c>
      <c r="F7" s="19"/>
      <c r="I7" s="59" t="s">
        <v>43</v>
      </c>
      <c r="J7" s="59" t="s">
        <v>44</v>
      </c>
      <c r="K7" s="59" t="s">
        <v>10</v>
      </c>
      <c r="L7" s="59" t="s">
        <v>45</v>
      </c>
      <c r="M7" s="59"/>
      <c r="N7" s="59" t="s">
        <v>46</v>
      </c>
      <c r="O7" s="59" t="s">
        <v>11</v>
      </c>
      <c r="P7" s="59" t="s">
        <v>11</v>
      </c>
      <c r="Q7" s="59" t="s">
        <v>12</v>
      </c>
      <c r="R7" s="59" t="s">
        <v>12</v>
      </c>
      <c r="S7" s="59" t="s">
        <v>47</v>
      </c>
      <c r="T7" s="59">
        <v>11</v>
      </c>
      <c r="U7" s="59">
        <v>15</v>
      </c>
      <c r="V7" s="59">
        <v>0</v>
      </c>
      <c r="W7" s="59">
        <v>14</v>
      </c>
      <c r="X7" s="59">
        <v>11</v>
      </c>
      <c r="Y7" s="59" t="s">
        <v>11</v>
      </c>
      <c r="Z7" s="59" t="s">
        <v>13</v>
      </c>
      <c r="AA7" s="41" t="s">
        <v>14</v>
      </c>
      <c r="AB7" s="41" t="s">
        <v>15</v>
      </c>
    </row>
    <row r="8" spans="1:28" s="39" customFormat="1" ht="57" customHeight="1">
      <c r="A8" s="35" t="str">
        <f t="shared" si="0"/>
        <v>MOL EARNEST</v>
      </c>
      <c r="B8" s="36" t="str">
        <f t="shared" si="0"/>
        <v>0116E</v>
      </c>
      <c r="C8" s="37" t="str">
        <f t="shared" si="1"/>
        <v>8/14</v>
      </c>
      <c r="D8" s="37" t="str">
        <f t="shared" si="2"/>
        <v>8/18</v>
      </c>
      <c r="E8" s="38" t="str">
        <f t="shared" si="3"/>
        <v>8/29</v>
      </c>
      <c r="F8" s="19"/>
      <c r="I8" s="59" t="s">
        <v>48</v>
      </c>
      <c r="J8" s="59" t="s">
        <v>49</v>
      </c>
      <c r="K8" s="59" t="s">
        <v>10</v>
      </c>
      <c r="L8" s="59" t="s">
        <v>50</v>
      </c>
      <c r="M8" s="59"/>
      <c r="N8" s="59" t="s">
        <v>51</v>
      </c>
      <c r="O8" s="59" t="s">
        <v>11</v>
      </c>
      <c r="P8" s="59" t="s">
        <v>11</v>
      </c>
      <c r="Q8" s="59" t="s">
        <v>12</v>
      </c>
      <c r="R8" s="59" t="s">
        <v>12</v>
      </c>
      <c r="S8" s="59" t="s">
        <v>52</v>
      </c>
      <c r="T8" s="59">
        <v>11</v>
      </c>
      <c r="U8" s="59">
        <v>15</v>
      </c>
      <c r="V8" s="59">
        <v>0</v>
      </c>
      <c r="W8" s="59">
        <v>14</v>
      </c>
      <c r="X8" s="59">
        <v>11</v>
      </c>
      <c r="Y8" s="59" t="s">
        <v>11</v>
      </c>
      <c r="Z8" s="59" t="s">
        <v>13</v>
      </c>
      <c r="AA8" s="41" t="s">
        <v>14</v>
      </c>
      <c r="AB8" s="41" t="s">
        <v>15</v>
      </c>
    </row>
    <row r="9" spans="1:28" s="3" customFormat="1" ht="57" customHeight="1">
      <c r="A9" s="35" t="str">
        <f t="shared" ref="A9:A11" si="4">I9</f>
        <v>BANGKOK BRIDGE</v>
      </c>
      <c r="B9" s="36" t="str">
        <f t="shared" ref="B9:B11" si="5">J9</f>
        <v>0517E</v>
      </c>
      <c r="C9" s="37" t="str">
        <f t="shared" ref="C9:C11" si="6">TEXT(DATEVALUE(LEFT(L9, 10)), "m/d")</f>
        <v>8/21</v>
      </c>
      <c r="D9" s="37" t="str">
        <f t="shared" ref="D9:D11" si="7">TEXT(DATEVALUE(LEFT(N9, 10)), "m/d")</f>
        <v>8/25</v>
      </c>
      <c r="E9" s="38" t="str">
        <f t="shared" ref="E9:E11" si="8">TEXT(DATEVALUE(LEFT(S9, 10)), "m/d")</f>
        <v>9/5</v>
      </c>
      <c r="F9" s="23"/>
      <c r="G9" s="17"/>
      <c r="I9" s="59" t="s">
        <v>17</v>
      </c>
      <c r="J9" s="59" t="s">
        <v>53</v>
      </c>
      <c r="K9" s="59" t="s">
        <v>10</v>
      </c>
      <c r="L9" s="59" t="s">
        <v>54</v>
      </c>
      <c r="M9" s="59"/>
      <c r="N9" s="59" t="s">
        <v>55</v>
      </c>
      <c r="O9" s="59" t="s">
        <v>11</v>
      </c>
      <c r="P9" s="59" t="s">
        <v>11</v>
      </c>
      <c r="Q9" s="59" t="s">
        <v>12</v>
      </c>
      <c r="R9" s="59" t="s">
        <v>12</v>
      </c>
      <c r="S9" s="59" t="s">
        <v>56</v>
      </c>
      <c r="T9" s="59">
        <v>11</v>
      </c>
      <c r="U9" s="59">
        <v>15</v>
      </c>
      <c r="V9" s="59">
        <v>0</v>
      </c>
      <c r="W9" s="59">
        <v>14</v>
      </c>
      <c r="X9" s="59">
        <v>11</v>
      </c>
      <c r="Y9" s="59" t="s">
        <v>11</v>
      </c>
      <c r="Z9" s="59" t="s">
        <v>13</v>
      </c>
      <c r="AA9" s="41" t="s">
        <v>14</v>
      </c>
      <c r="AB9" s="41" t="s">
        <v>15</v>
      </c>
    </row>
    <row r="10" spans="1:28" s="28" customFormat="1" ht="57" customHeight="1">
      <c r="A10" s="35" t="str">
        <f t="shared" si="4"/>
        <v>NYK FUTAGO</v>
      </c>
      <c r="B10" s="36" t="str">
        <f t="shared" si="5"/>
        <v>0108E</v>
      </c>
      <c r="C10" s="37" t="str">
        <f t="shared" si="6"/>
        <v>8/28</v>
      </c>
      <c r="D10" s="37" t="str">
        <f t="shared" si="7"/>
        <v>9/1</v>
      </c>
      <c r="E10" s="38" t="str">
        <f t="shared" si="8"/>
        <v>9/12</v>
      </c>
      <c r="F10" s="23"/>
      <c r="G10" s="17"/>
      <c r="I10" s="59" t="s">
        <v>8</v>
      </c>
      <c r="J10" s="59" t="s">
        <v>57</v>
      </c>
      <c r="K10" s="59" t="s">
        <v>10</v>
      </c>
      <c r="L10" s="59" t="s">
        <v>58</v>
      </c>
      <c r="M10" s="59"/>
      <c r="N10" s="59" t="s">
        <v>59</v>
      </c>
      <c r="O10" s="59" t="s">
        <v>11</v>
      </c>
      <c r="P10" s="59" t="s">
        <v>11</v>
      </c>
      <c r="Q10" s="59" t="s">
        <v>12</v>
      </c>
      <c r="R10" s="59" t="s">
        <v>12</v>
      </c>
      <c r="S10" s="59" t="s">
        <v>60</v>
      </c>
      <c r="T10" s="59">
        <v>11</v>
      </c>
      <c r="U10" s="59">
        <v>15</v>
      </c>
      <c r="V10" s="59">
        <v>0</v>
      </c>
      <c r="W10" s="59">
        <v>14</v>
      </c>
      <c r="X10" s="59">
        <v>11</v>
      </c>
      <c r="Y10" s="59" t="s">
        <v>11</v>
      </c>
      <c r="Z10" s="59" t="s">
        <v>13</v>
      </c>
      <c r="AA10" s="41" t="s">
        <v>14</v>
      </c>
      <c r="AB10" s="41" t="s">
        <v>15</v>
      </c>
    </row>
    <row r="11" spans="1:28" s="3" customFormat="1" ht="57" customHeight="1">
      <c r="A11" s="35" t="str">
        <f t="shared" si="4"/>
        <v>NYK CONSTELLATION</v>
      </c>
      <c r="B11" s="36" t="str">
        <f t="shared" si="5"/>
        <v>0112E</v>
      </c>
      <c r="C11" s="37" t="str">
        <f t="shared" si="6"/>
        <v>9/4</v>
      </c>
      <c r="D11" s="37" t="str">
        <f t="shared" si="7"/>
        <v>9/8</v>
      </c>
      <c r="E11" s="38" t="str">
        <f t="shared" si="8"/>
        <v>9/19</v>
      </c>
      <c r="F11" s="23"/>
      <c r="G11" s="17"/>
      <c r="H11" s="28"/>
      <c r="I11" s="59" t="s">
        <v>18</v>
      </c>
      <c r="J11" s="59" t="s">
        <v>61</v>
      </c>
      <c r="K11" s="59" t="s">
        <v>10</v>
      </c>
      <c r="L11" s="59" t="s">
        <v>62</v>
      </c>
      <c r="M11" s="59"/>
      <c r="N11" s="59" t="s">
        <v>63</v>
      </c>
      <c r="O11" s="59" t="s">
        <v>11</v>
      </c>
      <c r="P11" s="59" t="s">
        <v>11</v>
      </c>
      <c r="Q11" s="59" t="s">
        <v>12</v>
      </c>
      <c r="R11" s="59" t="s">
        <v>12</v>
      </c>
      <c r="S11" s="59" t="s">
        <v>64</v>
      </c>
      <c r="T11" s="59">
        <v>11</v>
      </c>
      <c r="U11" s="59">
        <v>15</v>
      </c>
      <c r="V11" s="59">
        <v>0</v>
      </c>
      <c r="W11" s="59">
        <v>14</v>
      </c>
      <c r="X11" s="59">
        <v>11</v>
      </c>
      <c r="Y11" s="59" t="s">
        <v>11</v>
      </c>
      <c r="Z11" s="59" t="s">
        <v>13</v>
      </c>
      <c r="AA11" s="41" t="s">
        <v>14</v>
      </c>
      <c r="AB11" s="41" t="s">
        <v>15</v>
      </c>
    </row>
    <row r="12" spans="1:28" s="28" customFormat="1" ht="57" customHeight="1">
      <c r="A12" s="35" t="str">
        <f>I12</f>
        <v>BROOKLYN BRIDGE</v>
      </c>
      <c r="B12" s="36" t="str">
        <f>J12</f>
        <v>0184E</v>
      </c>
      <c r="C12" s="37" t="str">
        <f>TEXT(DATEVALUE(LEFT(L12, 10)), "m/d")</f>
        <v>9/18</v>
      </c>
      <c r="D12" s="37" t="str">
        <f>TEXT(DATEVALUE(LEFT(N12, 10)), "m/d")</f>
        <v>9/22</v>
      </c>
      <c r="E12" s="38" t="str">
        <f>TEXT(DATEVALUE(LEFT(S12, 10)), "m/d")</f>
        <v>10/3</v>
      </c>
      <c r="F12" s="23"/>
      <c r="G12" s="17"/>
      <c r="I12" s="59" t="s">
        <v>9</v>
      </c>
      <c r="J12" s="59" t="s">
        <v>65</v>
      </c>
      <c r="K12" s="59" t="s">
        <v>10</v>
      </c>
      <c r="L12" s="59" t="s">
        <v>66</v>
      </c>
      <c r="M12" s="59"/>
      <c r="N12" s="59" t="s">
        <v>67</v>
      </c>
      <c r="O12" s="59" t="s">
        <v>11</v>
      </c>
      <c r="P12" s="59" t="s">
        <v>11</v>
      </c>
      <c r="Q12" s="59" t="s">
        <v>12</v>
      </c>
      <c r="R12" s="59" t="s">
        <v>12</v>
      </c>
      <c r="S12" s="59" t="s">
        <v>68</v>
      </c>
      <c r="T12" s="59">
        <v>11</v>
      </c>
      <c r="U12" s="59">
        <v>15</v>
      </c>
      <c r="V12" s="59">
        <v>0</v>
      </c>
      <c r="W12" s="59">
        <v>14</v>
      </c>
      <c r="X12" s="59">
        <v>11</v>
      </c>
      <c r="Y12" s="59" t="s">
        <v>11</v>
      </c>
      <c r="Z12" s="59" t="s">
        <v>13</v>
      </c>
      <c r="AA12" s="48"/>
      <c r="AB12" s="48"/>
    </row>
    <row r="13" spans="1:28" s="28" customFormat="1" ht="57" customHeight="1" thickBot="1">
      <c r="A13" s="40" t="str">
        <f t="shared" ref="A13" si="9">I13</f>
        <v>BAI CHAY BRIDGE</v>
      </c>
      <c r="B13" s="42" t="str">
        <f t="shared" ref="B13" si="10">J13</f>
        <v>0153E</v>
      </c>
      <c r="C13" s="43" t="str">
        <f t="shared" ref="C13" si="11">TEXT(DATEVALUE(LEFT(L13, 10)), "m/d")</f>
        <v>9/25</v>
      </c>
      <c r="D13" s="43" t="str">
        <f t="shared" ref="D13" si="12">TEXT(DATEVALUE(LEFT(N13, 10)), "m/d")</f>
        <v>9/29</v>
      </c>
      <c r="E13" s="44" t="str">
        <f t="shared" ref="E13" si="13">TEXT(DATEVALUE(LEFT(S13, 10)), "m/d")</f>
        <v>10/10</v>
      </c>
      <c r="F13" s="23"/>
      <c r="G13" s="17"/>
      <c r="I13" s="59" t="s">
        <v>16</v>
      </c>
      <c r="J13" s="59" t="s">
        <v>69</v>
      </c>
      <c r="K13" s="59" t="s">
        <v>10</v>
      </c>
      <c r="L13" s="59" t="s">
        <v>70</v>
      </c>
      <c r="M13" s="59"/>
      <c r="N13" s="59" t="s">
        <v>71</v>
      </c>
      <c r="O13" s="59" t="s">
        <v>11</v>
      </c>
      <c r="P13" s="59" t="s">
        <v>11</v>
      </c>
      <c r="Q13" s="59" t="s">
        <v>12</v>
      </c>
      <c r="R13" s="59" t="s">
        <v>12</v>
      </c>
      <c r="S13" s="59" t="s">
        <v>72</v>
      </c>
      <c r="T13" s="59">
        <v>11</v>
      </c>
      <c r="U13" s="59">
        <v>15</v>
      </c>
      <c r="V13" s="59">
        <v>0</v>
      </c>
      <c r="W13" s="59">
        <v>14</v>
      </c>
      <c r="X13" s="59">
        <v>11</v>
      </c>
      <c r="Y13" s="59" t="s">
        <v>11</v>
      </c>
      <c r="Z13" s="59" t="s">
        <v>13</v>
      </c>
      <c r="AA13" s="48"/>
      <c r="AB13" s="48"/>
    </row>
    <row r="14" spans="1:28" s="28" customFormat="1" ht="57" customHeight="1">
      <c r="A14" s="45"/>
      <c r="B14" s="46"/>
      <c r="C14" s="47"/>
      <c r="D14" s="47"/>
      <c r="E14" s="47"/>
      <c r="F14" s="23"/>
      <c r="G14" s="17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s="28" customFormat="1" ht="57" customHeight="1">
      <c r="A15" s="45"/>
      <c r="B15" s="46"/>
      <c r="C15" s="47"/>
      <c r="D15" s="47"/>
      <c r="E15" s="47"/>
      <c r="G15" s="17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</row>
    <row r="16" spans="1:28" s="3" customFormat="1" ht="57" customHeight="1">
      <c r="G16" s="17"/>
      <c r="K16" s="10"/>
      <c r="L16" s="10"/>
      <c r="M16" s="10"/>
      <c r="N16" s="10"/>
      <c r="O16" s="10"/>
    </row>
    <row r="17" spans="1:15" s="3" customFormat="1" ht="57" customHeight="1">
      <c r="G17" s="17"/>
      <c r="K17" s="10"/>
      <c r="L17" s="10"/>
      <c r="M17" s="10"/>
      <c r="N17" s="10"/>
      <c r="O17" s="10"/>
    </row>
    <row r="18" spans="1:15" s="10" customFormat="1" ht="57" customHeight="1">
      <c r="G18" s="17"/>
    </row>
    <row r="19" spans="1:15" s="10" customFormat="1" ht="57" customHeight="1">
      <c r="G19" s="17"/>
    </row>
    <row r="20" spans="1:15" s="10" customFormat="1" ht="57" customHeight="1">
      <c r="A20" s="17"/>
      <c r="B20" s="17"/>
      <c r="C20" s="17"/>
      <c r="D20" s="17"/>
      <c r="E20" s="17"/>
      <c r="F20" s="17"/>
      <c r="G20" s="17"/>
    </row>
    <row r="21" spans="1:15" s="10" customFormat="1" ht="57" customHeight="1">
      <c r="A21" s="17"/>
      <c r="B21" s="17"/>
      <c r="C21" s="17"/>
      <c r="D21" s="17"/>
      <c r="E21" s="17"/>
      <c r="F21" s="17"/>
      <c r="G21" s="17"/>
    </row>
    <row r="22" spans="1:15" s="10" customFormat="1" ht="57" customHeight="1">
      <c r="A22" s="17"/>
      <c r="B22" s="17"/>
      <c r="C22" s="17"/>
      <c r="D22" s="17"/>
      <c r="E22" s="17"/>
      <c r="F22" s="17"/>
      <c r="G22" s="17"/>
    </row>
    <row r="23" spans="1:15" s="10" customFormat="1" ht="57" customHeight="1">
      <c r="A23" s="17"/>
      <c r="B23" s="17"/>
      <c r="C23" s="17"/>
      <c r="D23" s="17"/>
      <c r="E23" s="17"/>
      <c r="F23" s="17"/>
      <c r="G23" s="17"/>
    </row>
    <row r="24" spans="1:15" s="10" customFormat="1" ht="57" customHeight="1"/>
    <row r="25" spans="1:15" s="10" customFormat="1" ht="57" customHeight="1">
      <c r="A25" s="11"/>
    </row>
    <row r="26" spans="1:15" s="3" customFormat="1" ht="57" customHeight="1">
      <c r="A26" s="17"/>
      <c r="B26" s="17"/>
      <c r="C26" s="17"/>
      <c r="D26" s="17"/>
      <c r="E26" s="17"/>
      <c r="F26" s="17"/>
      <c r="G26" s="17"/>
      <c r="H26" s="10"/>
      <c r="I26" s="10"/>
    </row>
    <row r="27" spans="1:15" s="3" customFormat="1" ht="57" customHeight="1">
      <c r="A27" s="17"/>
      <c r="B27" s="17"/>
      <c r="C27" s="17"/>
      <c r="D27" s="17"/>
      <c r="E27" s="17"/>
      <c r="F27" s="17"/>
      <c r="G27" s="17"/>
      <c r="H27" s="10"/>
      <c r="I27" s="10"/>
    </row>
    <row r="28" spans="1:15" s="3" customFormat="1" ht="57" customHeight="1">
      <c r="A28" s="17"/>
      <c r="B28" s="17"/>
      <c r="C28" s="17"/>
      <c r="D28" s="17"/>
      <c r="E28" s="17"/>
      <c r="F28" s="17"/>
      <c r="G28" s="17"/>
      <c r="H28" s="10"/>
      <c r="I28" s="10"/>
    </row>
    <row r="29" spans="1:15" s="3" customFormat="1" ht="57" customHeight="1">
      <c r="A29" s="17"/>
      <c r="B29" s="17"/>
      <c r="C29" s="17"/>
      <c r="D29" s="17"/>
      <c r="E29" s="17"/>
      <c r="F29" s="17"/>
      <c r="G29" s="10"/>
      <c r="H29" s="10"/>
      <c r="I29" s="10"/>
    </row>
    <row r="30" spans="1:15" s="3" customFormat="1" ht="57" customHeight="1">
      <c r="A30" s="17"/>
      <c r="B30" s="17"/>
      <c r="C30" s="17"/>
      <c r="D30" s="17"/>
      <c r="E30" s="17"/>
      <c r="F30" s="17"/>
      <c r="G30" s="10"/>
      <c r="H30" s="10"/>
      <c r="I30" s="10"/>
    </row>
    <row r="31" spans="1:15" s="3" customFormat="1" ht="57" customHeight="1">
      <c r="A31" s="12"/>
      <c r="B31" s="10"/>
      <c r="C31" s="10"/>
      <c r="D31" s="10"/>
      <c r="E31" s="10"/>
      <c r="F31" s="10"/>
    </row>
    <row r="32" spans="1:15" ht="16.2">
      <c r="A32" s="12"/>
      <c r="B32" s="10"/>
      <c r="C32" s="10"/>
      <c r="D32" s="10"/>
      <c r="E32" s="10"/>
      <c r="F32" s="10"/>
    </row>
    <row r="33" spans="1:6" ht="16.2">
      <c r="A33" s="3"/>
      <c r="B33" s="3"/>
      <c r="C33" s="3"/>
      <c r="D33" s="3"/>
      <c r="E33" s="3"/>
      <c r="F33" s="3"/>
    </row>
  </sheetData>
  <mergeCells count="5">
    <mergeCell ref="G1:H1"/>
    <mergeCell ref="A4:A5"/>
    <mergeCell ref="B4:B5"/>
    <mergeCell ref="C4:C5"/>
    <mergeCell ref="D4:D5"/>
  </mergeCells>
  <phoneticPr fontId="2"/>
  <pageMargins left="0.9055118110236221" right="0.31496062992125984" top="0.55118110236220474" bottom="0.35433070866141736" header="0.31496062992125984" footer="0.31496062992125984"/>
  <pageSetup paperSize="9" scale="49" fitToHeight="0" orientation="landscape" r:id="rId1"/>
  <rowBreaks count="2" manualBreakCount="2">
    <brk id="24" max="8" man="1"/>
    <brk id="3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2026-07-22T04:45:17Z</cp:lastPrinted>
  <dcterms:created xsi:type="dcterms:W3CDTF">2016-03-18T07:26:58Z</dcterms:created>
  <dcterms:modified xsi:type="dcterms:W3CDTF">2026-07-22T04:45:28Z</dcterms:modified>
</cp:coreProperties>
</file>