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1D494D29-519B-4B2D-ABBF-BBE3C0FD4F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マニラ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マニラ!$A$1:$R$29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 s="1"/>
  <c r="G11" i="1"/>
  <c r="H11" i="1"/>
  <c r="I11" i="1"/>
  <c r="J11" i="1"/>
  <c r="K11" i="1"/>
  <c r="L11" i="1"/>
  <c r="B12" i="1"/>
  <c r="C12" i="1"/>
  <c r="D12" i="1" s="1"/>
  <c r="A12" i="1" s="1"/>
  <c r="E12" i="1"/>
  <c r="F12" i="1"/>
  <c r="G12" i="1"/>
  <c r="H12" i="1"/>
  <c r="I12" i="1"/>
  <c r="J12" i="1"/>
  <c r="K12" i="1"/>
  <c r="L12" i="1"/>
  <c r="B13" i="1"/>
  <c r="C13" i="1"/>
  <c r="D13" i="1"/>
  <c r="A13" i="1" s="1"/>
  <c r="E13" i="1"/>
  <c r="F13" i="1"/>
  <c r="G13" i="1"/>
  <c r="H13" i="1" s="1"/>
  <c r="I13" i="1"/>
  <c r="J13" i="1"/>
  <c r="K13" i="1"/>
  <c r="L13" i="1"/>
  <c r="AL10" i="1"/>
  <c r="AL11" i="1"/>
  <c r="AL12" i="1"/>
  <c r="AL13" i="1"/>
  <c r="A10" i="1" l="1"/>
  <c r="A11" i="1"/>
</calcChain>
</file>

<file path=xl/sharedStrings.xml><?xml version="1.0" encoding="utf-8"?>
<sst xmlns="http://schemas.openxmlformats.org/spreadsheetml/2006/main" count="59" uniqueCount="47">
  <si>
    <t>　　　　　　　MANILA SCHEDULE - 関東　　</t>
    <phoneticPr fontId="4"/>
  </si>
  <si>
    <t xml:space="preserve">UPDATED :  </t>
    <phoneticPr fontId="13"/>
  </si>
  <si>
    <t>From Tokyo / Yokohama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</si>
  <si>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</si>
  <si>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</si>
  <si>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</si>
  <si>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</si>
  <si>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</si>
  <si>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ETA</t>
    <phoneticPr fontId="19"/>
  </si>
  <si>
    <t>TYO</t>
    <phoneticPr fontId="4"/>
  </si>
  <si>
    <t>YOK</t>
    <phoneticPr fontId="4"/>
  </si>
  <si>
    <t>YOK</t>
    <phoneticPr fontId="4"/>
  </si>
  <si>
    <t>MNL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</si>
  <si>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</si>
  <si>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19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</si>
  <si>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</si>
  <si>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9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</si>
  <si>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</si>
  <si>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19"/>
  </si>
  <si>
    <r>
      <t>品川区八潮2-8-1</t>
    </r>
    <r>
      <rPr>
        <sz val="20"/>
        <color theme="1"/>
        <rFont val="Meiryo UI"/>
        <family val="3"/>
        <charset val="128"/>
      </rPr>
      <t xml:space="preserve">    </t>
    </r>
    <phoneticPr fontId="13"/>
  </si>
  <si>
    <t>NACCS: 1FWC7</t>
    <phoneticPr fontId="4"/>
  </si>
  <si>
    <t>TEL:03-3790-1241   FAX:03-3790-0803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</si>
  <si>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</si>
  <si>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8DAYS</t>
    <phoneticPr fontId="4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</si>
  <si>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</si>
  <si>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</si>
  <si>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r>
      <rPr>
        <sz val="22"/>
        <color theme="1"/>
        <rFont val="Meiryo UI"/>
        <family val="3"/>
        <charset val="128"/>
      </rPr>
      <t>横浜市中区本牧埠頭9-1</t>
    </r>
    <r>
      <rPr>
        <sz val="20"/>
        <color theme="1"/>
        <rFont val="ＭＳ Ｐゴシック"/>
        <family val="3"/>
        <charset val="128"/>
        <scheme val="minor"/>
      </rPr>
      <t>　　</t>
    </r>
    <phoneticPr fontId="3"/>
  </si>
  <si>
    <t>NACCS：2EWT8</t>
    <phoneticPr fontId="3"/>
  </si>
  <si>
    <t>TEL：045-264-7011 FAX：045-264-8036</t>
    <phoneticPr fontId="3"/>
  </si>
  <si>
    <t>※CFS倉庫受付時間　9：00～15：00</t>
    <phoneticPr fontId="3"/>
  </si>
  <si>
    <t>横浜 CFS</t>
    <phoneticPr fontId="4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</si>
  <si>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</si>
  <si>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</si>
  <si>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</si>
  <si>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</si>
  <si>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</si>
  <si>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</si>
  <si>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ONE DANIELLA</t>
  </si>
  <si>
    <t>LOS ANDES BRIDGE</t>
  </si>
  <si>
    <t>最終</t>
    <rPh sb="0" eb="2">
      <t>サイシュウ</t>
    </rPh>
    <phoneticPr fontId="3"/>
  </si>
  <si>
    <t>火</t>
  </si>
  <si>
    <t>ONE</t>
  </si>
  <si>
    <t>ACX CRYSTAL</t>
  </si>
  <si>
    <t>0240S</t>
  </si>
  <si>
    <t>0010S</t>
  </si>
  <si>
    <t>0331S</t>
  </si>
  <si>
    <t>0241S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</si>
</sst>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General\ d\Ayys"/>
    <numFmt numFmtId="179" formatCode="m/d;@"/>
    <numFmt numFmtId="180" formatCode="mm\-dd"/>
    <numFmt numFmtId="181" formatCode="0000&quot;W&quot;"/>
    <numFmt numFmtId="182" formatCode="0###"/>
    <numFmt numFmtId="183" formatCode="m/d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16"/>
      <color theme="3" tint="0.39997558519241921"/>
      <name val="Meiryo UI"/>
      <family val="3"/>
      <charset val="128"/>
    </font>
    <font>
      <sz val="26"/>
      <color theme="1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5">
    <xf numFmtId="0" fontId="0" fillId="0" borderId="0">
      <alignment vertical="center"/>
    </xf>
    <xf numFmtId="0" fontId="1" fillId="0" borderId="0"/>
    <xf numFmtId="0" fontId="3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1" fillId="0" borderId="0">
      <alignment vertical="center"/>
    </xf>
    <xf numFmtId="0" fontId="1" fillId="0" borderId="0"/>
    <xf numFmtId="0" fontId="44" fillId="0" borderId="0"/>
    <xf numFmtId="180" fontId="44" fillId="0" borderId="0"/>
    <xf numFmtId="0" fontId="4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45" fillId="0" borderId="0"/>
    <xf numFmtId="0" fontId="45" fillId="0" borderId="0">
      <alignment vertical="center"/>
    </xf>
    <xf numFmtId="0" fontId="45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48" fillId="0" borderId="0">
      <alignment vertical="center"/>
    </xf>
  </cellStyleXfs>
  <cellXfs count="11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2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1" fillId="0" borderId="6" xfId="1" applyFont="1" applyBorder="1" applyAlignment="1">
      <alignment horizontal="center" vertical="center"/>
    </xf>
    <xf numFmtId="0" fontId="26" fillId="0" borderId="0" xfId="1" applyFont="1" applyAlignment="1">
      <alignment vertical="center"/>
    </xf>
    <xf numFmtId="0" fontId="12" fillId="0" borderId="11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2" fillId="0" borderId="12" xfId="1" applyFont="1" applyBorder="1" applyAlignment="1">
      <alignment vertical="center"/>
    </xf>
    <xf numFmtId="0" fontId="29" fillId="0" borderId="13" xfId="1" applyFont="1" applyBorder="1" applyAlignment="1">
      <alignment horizontal="righ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29" fillId="0" borderId="5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29" fillId="0" borderId="4" xfId="0" applyFont="1" applyBorder="1">
      <alignment vertical="center"/>
    </xf>
    <xf numFmtId="0" fontId="15" fillId="0" borderId="0" xfId="1" applyFont="1" applyBorder="1" applyAlignment="1"/>
    <xf numFmtId="0" fontId="32" fillId="0" borderId="2" xfId="0" applyFont="1" applyBorder="1">
      <alignment vertical="center"/>
    </xf>
    <xf numFmtId="0" fontId="0" fillId="0" borderId="15" xfId="0" applyBorder="1">
      <alignment vertical="center"/>
    </xf>
    <xf numFmtId="0" fontId="33" fillId="0" borderId="15" xfId="0" applyFont="1" applyBorder="1">
      <alignment vertical="center"/>
    </xf>
    <xf numFmtId="0" fontId="0" fillId="0" borderId="3" xfId="0" applyBorder="1">
      <alignment vertical="center"/>
    </xf>
    <xf numFmtId="0" fontId="33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14" fillId="0" borderId="0" xfId="1" applyFont="1" applyAlignment="1"/>
    <xf numFmtId="0" fontId="18" fillId="3" borderId="24" xfId="1" applyNumberFormat="1" applyFont="1" applyFill="1" applyBorder="1" applyAlignment="1">
      <alignment horizontal="center" vertical="center"/>
    </xf>
    <xf numFmtId="177" fontId="12" fillId="3" borderId="24" xfId="1" applyNumberFormat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179" fontId="23" fillId="0" borderId="0" xfId="1" applyNumberFormat="1" applyFont="1" applyFill="1" applyBorder="1" applyAlignment="1" applyProtection="1">
      <alignment horizontal="center" vertical="center"/>
      <protection locked="0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9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7" fillId="0" borderId="0" xfId="1" applyNumberFormat="1" applyFont="1" applyFill="1" applyBorder="1" applyAlignment="1" applyProtection="1">
      <alignment horizontal="center" vertical="center"/>
      <protection locked="0"/>
    </xf>
    <xf numFmtId="49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8" fillId="0" borderId="0" xfId="8" applyFont="1" applyBorder="1" applyAlignment="1">
      <alignment horizontal="center"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1" applyFont="1" applyFill="1" applyBorder="1" applyAlignment="1">
      <alignment horizontal="center" vertical="center" wrapText="1"/>
    </xf>
    <xf numFmtId="0" fontId="41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42" fillId="0" borderId="0" xfId="1" applyFont="1" applyFill="1" applyBorder="1" applyAlignment="1">
      <alignment horizontal="right" vertical="center"/>
    </xf>
    <xf numFmtId="0" fontId="43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179" fontId="47" fillId="0" borderId="21" xfId="1" applyNumberFormat="1" applyFont="1" applyBorder="1" applyAlignment="1" applyProtection="1">
      <alignment horizontal="left" vertical="center"/>
      <protection locked="0"/>
    </xf>
    <xf numFmtId="181" fontId="47" fillId="0" borderId="17" xfId="1" applyNumberFormat="1" applyFont="1" applyBorder="1" applyAlignment="1" applyProtection="1">
      <alignment horizontal="center" vertical="center" shrinkToFit="1"/>
      <protection locked="0"/>
    </xf>
    <xf numFmtId="179" fontId="47" fillId="0" borderId="17" xfId="1" applyNumberFormat="1" applyFont="1" applyBorder="1" applyAlignment="1" applyProtection="1">
      <alignment horizontal="center" vertical="center"/>
      <protection locked="0"/>
    </xf>
    <xf numFmtId="179" fontId="47" fillId="0" borderId="17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2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7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7" xfId="1" applyNumberFormat="1" applyFont="1" applyBorder="1" applyAlignment="1" applyProtection="1">
      <alignment horizontal="center" vertical="center"/>
      <protection locked="0"/>
    </xf>
    <xf numFmtId="181" fontId="47" fillId="0" borderId="27" xfId="1" applyNumberFormat="1" applyFont="1" applyBorder="1" applyAlignment="1" applyProtection="1">
      <alignment horizontal="center" vertical="center" shrinkToFit="1"/>
      <protection locked="0"/>
    </xf>
    <xf numFmtId="179" fontId="47" fillId="0" borderId="28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6" xfId="1" applyNumberFormat="1" applyFont="1" applyBorder="1" applyAlignment="1" applyProtection="1">
      <alignment horizontal="left" vertical="center"/>
      <protection locked="0"/>
    </xf>
    <xf numFmtId="0" fontId="46" fillId="0" borderId="30" xfId="22" applyFont="1" applyBorder="1" applyAlignment="1">
      <alignment horizontal="left" vertical="center"/>
    </xf>
    <xf numFmtId="0" fontId="46" fillId="0" borderId="29" xfId="20" applyFont="1" applyBorder="1" applyAlignment="1">
      <alignment horizontal="left" vertical="center"/>
    </xf>
    <xf numFmtId="182" fontId="46" fillId="0" borderId="29" xfId="20" applyNumberFormat="1" applyFont="1" applyBorder="1" applyAlignment="1">
      <alignment horizontal="center" vertical="center"/>
    </xf>
    <xf numFmtId="183" fontId="46" fillId="0" borderId="29" xfId="20" applyNumberFormat="1" applyFont="1" applyBorder="1" applyAlignment="1">
      <alignment horizontal="center" vertical="center"/>
    </xf>
    <xf numFmtId="0" fontId="8" fillId="0" borderId="29" xfId="20" applyFont="1" applyBorder="1" applyAlignment="1">
      <alignment horizontal="center" vertical="center"/>
    </xf>
    <xf numFmtId="0" fontId="46" fillId="4" borderId="17" xfId="20" applyFont="1" applyFill="1" applyBorder="1" applyAlignment="1">
      <alignment horizontal="left" vertical="center"/>
    </xf>
    <xf numFmtId="182" fontId="46" fillId="4" borderId="17" xfId="20" applyNumberFormat="1" applyFont="1" applyFill="1" applyBorder="1" applyAlignment="1">
      <alignment horizontal="center" vertical="center"/>
    </xf>
    <xf numFmtId="183" fontId="46" fillId="4" borderId="17" xfId="20" applyNumberFormat="1" applyFont="1" applyFill="1" applyBorder="1" applyAlignment="1">
      <alignment horizontal="center" vertical="center"/>
    </xf>
    <xf numFmtId="0" fontId="8" fillId="4" borderId="17" xfId="20" applyFont="1" applyFill="1" applyBorder="1" applyAlignment="1">
      <alignment horizontal="center" vertical="center"/>
    </xf>
    <xf numFmtId="0" fontId="46" fillId="0" borderId="17" xfId="20" applyFont="1" applyBorder="1" applyAlignment="1">
      <alignment horizontal="left" vertical="center"/>
    </xf>
    <xf numFmtId="182" fontId="46" fillId="0" borderId="17" xfId="20" applyNumberFormat="1" applyFont="1" applyBorder="1" applyAlignment="1">
      <alignment horizontal="center" vertical="center"/>
    </xf>
    <xf numFmtId="183" fontId="46" fillId="0" borderId="17" xfId="20" applyNumberFormat="1" applyFont="1" applyBorder="1" applyAlignment="1">
      <alignment horizontal="center" vertical="center"/>
    </xf>
    <xf numFmtId="0" fontId="8" fillId="0" borderId="17" xfId="20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 wrapText="1"/>
    </xf>
    <xf numFmtId="0" fontId="27" fillId="0" borderId="14" xfId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24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21" fillId="3" borderId="17" xfId="1" applyNumberFormat="1" applyFont="1" applyFill="1" applyBorder="1" applyAlignment="1">
      <alignment horizontal="center" vertical="center" wrapText="1"/>
    </xf>
    <xf numFmtId="0" fontId="21" fillId="3" borderId="17" xfId="1" applyFont="1" applyFill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 wrapText="1"/>
    </xf>
    <xf numFmtId="177" fontId="12" fillId="3" borderId="24" xfId="1" applyNumberFormat="1" applyFont="1" applyFill="1" applyBorder="1" applyAlignment="1">
      <alignment horizontal="center" vertical="center"/>
    </xf>
    <xf numFmtId="178" fontId="12" fillId="3" borderId="24" xfId="1" applyNumberFormat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</cellXfs>
  <cellStyles count="25">
    <cellStyle name="date_style" xfId="10" xr:uid="{00000000-0005-0000-0000-000000000000}"/>
    <cellStyle name="Normal_1" xfId="14" xr:uid="{00000000-0005-0000-0000-000001000000}"/>
    <cellStyle name="標準" xfId="0" builtinId="0"/>
    <cellStyle name="標準 10 2 2 3 2 2" xfId="18" xr:uid="{00000000-0005-0000-0000-000003000000}"/>
    <cellStyle name="標準 10 2 3" xfId="7" xr:uid="{00000000-0005-0000-0000-000004000000}"/>
    <cellStyle name="標準 10 2 3 2" xfId="13" xr:uid="{00000000-0005-0000-0000-000005000000}"/>
    <cellStyle name="標準 10 2 3 2 2 2" xfId="12" xr:uid="{00000000-0005-0000-0000-000006000000}"/>
    <cellStyle name="標準 18 2" xfId="17" xr:uid="{00000000-0005-0000-0000-000007000000}"/>
    <cellStyle name="標準 2" xfId="1" xr:uid="{00000000-0005-0000-0000-000008000000}"/>
    <cellStyle name="標準 2 10" xfId="20" xr:uid="{76141DC2-3AE5-44B6-8C6C-DDD113B30712}"/>
    <cellStyle name="標準 2 2" xfId="11" xr:uid="{00000000-0005-0000-0000-000009000000}"/>
    <cellStyle name="標準 29" xfId="22" xr:uid="{0296FDCF-0FAB-4198-80FB-6A2DD8BA2F4A}"/>
    <cellStyle name="標準 3" xfId="9" xr:uid="{00000000-0005-0000-0000-00000A000000}"/>
    <cellStyle name="標準 3 13 2" xfId="15" xr:uid="{00000000-0005-0000-0000-00000B000000}"/>
    <cellStyle name="標準 3 2 9" xfId="16" xr:uid="{00000000-0005-0000-0000-00000C000000}"/>
    <cellStyle name="標準 34 2" xfId="19" xr:uid="{00000000-0005-0000-0000-00000D000000}"/>
    <cellStyle name="標準 52" xfId="23" xr:uid="{906D48BA-65C9-42AF-8987-4FB5FCE99DA6}"/>
    <cellStyle name="標準 53" xfId="21" xr:uid="{9D033B27-8A62-4DFB-B7C1-269C6687D7F1}"/>
    <cellStyle name="標準 9 2 2 2 2 2 2" xfId="2" xr:uid="{00000000-0005-0000-0000-00000E000000}"/>
    <cellStyle name="標準_Sheet1" xfId="8" xr:uid="{00000000-0005-0000-0000-00000F000000}"/>
    <cellStyle name="콤마 [0]_HMMREQ~1" xfId="3" xr:uid="{00000000-0005-0000-0000-000010000000}"/>
    <cellStyle name="콤마_HMMREQ~1" xfId="4" xr:uid="{00000000-0005-0000-0000-000011000000}"/>
    <cellStyle name="통화 [0]_HMMREQ~1" xfId="5" xr:uid="{00000000-0005-0000-0000-000012000000}"/>
    <cellStyle name="통화_HMMREQ~1" xfId="6" xr:uid="{00000000-0005-0000-0000-000013000000}"/>
    <cellStyle name="표준_(정보부문)월별인원계획" xfId="24" xr:uid="{1CFEE2C5-3D76-4208-99AC-553A94BE7724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781397</xdr:colOff>
      <xdr:row>0</xdr:row>
      <xdr:rowOff>438672</xdr:rowOff>
    </xdr:from>
    <xdr:to>
      <xdr:col>17</xdr:col>
      <xdr:colOff>2857499</xdr:colOff>
      <xdr:row>3</xdr:row>
      <xdr:rowOff>315708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8460" y="438672"/>
          <a:ext cx="2076102" cy="199634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2</xdr:colOff>
      <xdr:row>2</xdr:row>
      <xdr:rowOff>18847</xdr:rowOff>
    </xdr:from>
    <xdr:to>
      <xdr:col>4</xdr:col>
      <xdr:colOff>1285876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" y="1285672"/>
          <a:ext cx="954404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Manila(North), Philippines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10</xdr:col>
      <xdr:colOff>1203181</xdr:colOff>
      <xdr:row>1</xdr:row>
      <xdr:rowOff>345498</xdr:rowOff>
    </xdr:from>
    <xdr:ext cx="3084802" cy="170584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538306" y="1226561"/>
          <a:ext cx="3084802" cy="170584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15</xdr:col>
      <xdr:colOff>243750</xdr:colOff>
      <xdr:row>10</xdr:row>
      <xdr:rowOff>81971</xdr:rowOff>
    </xdr:from>
    <xdr:to>
      <xdr:col>17</xdr:col>
      <xdr:colOff>4241483</xdr:colOff>
      <xdr:row>28</xdr:row>
      <xdr:rowOff>66502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9603313" y="5820784"/>
          <a:ext cx="6855233" cy="977146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596266</xdr:colOff>
      <xdr:row>6</xdr:row>
      <xdr:rowOff>134043</xdr:rowOff>
    </xdr:from>
    <xdr:to>
      <xdr:col>14</xdr:col>
      <xdr:colOff>1091565</xdr:colOff>
      <xdr:row>15</xdr:row>
      <xdr:rowOff>515302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5665769" y="4059296"/>
          <a:ext cx="3352799" cy="5048509"/>
          <a:chOff x="25288512" y="-407468"/>
          <a:chExt cx="10511707" cy="5889157"/>
        </a:xfrm>
      </xdr:grpSpPr>
      <xdr:sp macro="" textlink="">
        <xdr:nvSpPr>
          <xdr:cNvPr id="15" name="円/楕円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5288512" y="-407468"/>
            <a:ext cx="10511707" cy="588915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6434954" y="1191220"/>
            <a:ext cx="8204571" cy="3878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O35"/>
  <sheetViews>
    <sheetView tabSelected="1" view="pageBreakPreview" zoomScale="40" zoomScaleNormal="40" zoomScaleSheetLayoutView="40" zoomScalePageLayoutView="40" workbookViewId="0">
      <selection activeCell="AV23" sqref="AV23"/>
    </sheetView>
  </sheetViews>
  <sheetFormatPr defaultRowHeight="13.2" x14ac:dyDescent="0.2"/>
  <cols>
    <col min="1" max="1" width="60" customWidth="1"/>
    <col min="2" max="2" width="21.88671875" customWidth="1"/>
    <col min="3" max="3" width="17.777343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13.109375" customWidth="1"/>
    <col min="13" max="17" width="20.77734375" customWidth="1"/>
    <col min="18" max="18" width="63.77734375" customWidth="1"/>
    <col min="19" max="19" width="14.77734375" customWidth="1"/>
    <col min="26" max="39" width="9" hidden="1" customWidth="1"/>
    <col min="40" max="40" width="8.88671875" hidden="1" customWidth="1"/>
    <col min="41" max="46" width="0" hidden="1" customWidth="1"/>
  </cols>
  <sheetData>
    <row r="1" spans="1:38" s="4" customFormat="1" ht="69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1" t="s">
        <v>22</v>
      </c>
      <c r="N1" s="101"/>
      <c r="O1" s="101"/>
      <c r="P1" s="101"/>
      <c r="Q1" s="101"/>
      <c r="R1" s="3"/>
    </row>
    <row r="2" spans="1:38" s="5" customFormat="1" ht="30" customHeight="1" x14ac:dyDescent="0.3"/>
    <row r="3" spans="1:38" s="4" customFormat="1" ht="66.75" customHeight="1" x14ac:dyDescent="0.3">
      <c r="A3" s="6"/>
      <c r="B3" s="7"/>
      <c r="C3" s="7"/>
      <c r="D3" s="7"/>
      <c r="E3" s="7"/>
      <c r="F3" s="7"/>
      <c r="G3" s="7"/>
      <c r="H3" s="7"/>
      <c r="M3" s="7"/>
      <c r="N3" s="8"/>
      <c r="O3" s="9" t="s">
        <v>1</v>
      </c>
      <c r="P3" s="102">
        <v>46232</v>
      </c>
      <c r="Q3" s="102"/>
      <c r="R3" s="30" t="s">
        <v>24</v>
      </c>
      <c r="S3" s="7"/>
    </row>
    <row r="4" spans="1:38" s="11" customFormat="1" ht="89.25" customHeight="1" x14ac:dyDescent="0.45">
      <c r="A4" s="10" t="s">
        <v>2</v>
      </c>
      <c r="B4" s="8"/>
      <c r="C4" s="8"/>
      <c r="D4" s="8"/>
      <c r="E4" s="8"/>
      <c r="F4" s="8"/>
      <c r="G4" s="8"/>
      <c r="H4" s="8"/>
      <c r="I4" s="32"/>
      <c r="J4" s="32"/>
      <c r="K4" s="32"/>
      <c r="L4" s="32"/>
      <c r="N4" s="12"/>
      <c r="O4" s="12"/>
      <c r="P4" s="12"/>
      <c r="Q4" s="12"/>
      <c r="R4" s="13"/>
      <c r="S4" s="12"/>
    </row>
    <row r="5" spans="1:38" s="15" customFormat="1" ht="37.5" customHeight="1" x14ac:dyDescent="0.2">
      <c r="A5" s="103" t="s">
        <v>3</v>
      </c>
      <c r="B5" s="106" t="s">
        <v>4</v>
      </c>
      <c r="C5" s="106" t="s">
        <v>5</v>
      </c>
      <c r="D5" s="106"/>
      <c r="E5" s="106"/>
      <c r="F5" s="106"/>
      <c r="G5" s="106" t="s">
        <v>6</v>
      </c>
      <c r="H5" s="106"/>
      <c r="I5" s="106" t="s">
        <v>7</v>
      </c>
      <c r="J5" s="106"/>
      <c r="K5" s="109" t="s">
        <v>8</v>
      </c>
      <c r="L5" s="110"/>
      <c r="M5" s="14"/>
    </row>
    <row r="6" spans="1:38" s="15" customFormat="1" ht="17.25" customHeight="1" x14ac:dyDescent="0.2">
      <c r="A6" s="104"/>
      <c r="B6" s="107"/>
      <c r="C6" s="111" t="s">
        <v>9</v>
      </c>
      <c r="D6" s="111"/>
      <c r="E6" s="111" t="s">
        <v>10</v>
      </c>
      <c r="F6" s="111"/>
      <c r="G6" s="111" t="s">
        <v>11</v>
      </c>
      <c r="H6" s="111"/>
      <c r="I6" s="111" t="s">
        <v>11</v>
      </c>
      <c r="J6" s="111"/>
      <c r="K6" s="112" t="s">
        <v>12</v>
      </c>
      <c r="L6" s="113"/>
      <c r="M6" s="14"/>
    </row>
    <row r="7" spans="1:38" s="15" customFormat="1" ht="22.5" customHeight="1" x14ac:dyDescent="0.2">
      <c r="A7" s="104"/>
      <c r="B7" s="107"/>
      <c r="C7" s="111"/>
      <c r="D7" s="111"/>
      <c r="E7" s="111"/>
      <c r="F7" s="111"/>
      <c r="G7" s="111"/>
      <c r="H7" s="111"/>
      <c r="I7" s="111"/>
      <c r="J7" s="111"/>
      <c r="K7" s="112"/>
      <c r="L7" s="113"/>
      <c r="M7" s="14"/>
    </row>
    <row r="8" spans="1:38" s="15" customFormat="1" ht="37.5" customHeight="1" x14ac:dyDescent="0.2">
      <c r="A8" s="104"/>
      <c r="B8" s="107"/>
      <c r="C8" s="111"/>
      <c r="D8" s="111"/>
      <c r="E8" s="111"/>
      <c r="F8" s="111"/>
      <c r="G8" s="111"/>
      <c r="H8" s="111"/>
      <c r="I8" s="111"/>
      <c r="J8" s="111"/>
      <c r="K8" s="112"/>
      <c r="L8" s="113"/>
      <c r="M8" s="14"/>
    </row>
    <row r="9" spans="1:38" s="17" customFormat="1" ht="37.5" customHeight="1" x14ac:dyDescent="0.2">
      <c r="A9" s="105"/>
      <c r="B9" s="108"/>
      <c r="C9" s="41"/>
      <c r="D9" s="41"/>
      <c r="E9" s="42"/>
      <c r="F9" s="42"/>
      <c r="G9" s="114"/>
      <c r="H9" s="114"/>
      <c r="I9" s="115" t="s">
        <v>13</v>
      </c>
      <c r="J9" s="115"/>
      <c r="K9" s="116" t="s">
        <v>23</v>
      </c>
      <c r="L9" s="117"/>
      <c r="M9" s="14"/>
      <c r="Z9" s="62"/>
      <c r="AA9" s="62"/>
      <c r="AB9" s="62"/>
      <c r="AC9" s="19"/>
      <c r="AD9" s="19"/>
      <c r="AE9" s="19"/>
      <c r="AF9" s="19"/>
      <c r="AG9" s="19"/>
      <c r="AH9" s="19"/>
      <c r="AI9" s="19"/>
      <c r="AJ9" s="19"/>
      <c r="AK9" s="19"/>
      <c r="AL9" s="19" t="s">
        <v>39</v>
      </c>
    </row>
    <row r="10" spans="1:38" s="18" customFormat="1" ht="45" customHeight="1" x14ac:dyDescent="0.2">
      <c r="A10" s="63" t="str">
        <f t="shared" ref="A10:A13" si="0">IF(AND(D10="金",F10="金"),AL10,"★"&amp;AL10)</f>
        <v>LOS ANDES BRIDGE</v>
      </c>
      <c r="B10" s="64" t="str">
        <f t="shared" ref="B10:B13" si="1">AA10</f>
        <v>0240S</v>
      </c>
      <c r="C10" s="65">
        <f t="shared" ref="C10:C13" si="2">AB10</f>
        <v>46234</v>
      </c>
      <c r="D10" s="65" t="str">
        <f t="shared" ref="D10:D13" si="3">TEXT(C10,"aaa")</f>
        <v>金</v>
      </c>
      <c r="E10" s="65">
        <f t="shared" ref="E10:E13" si="4">AC10</f>
        <v>46234</v>
      </c>
      <c r="F10" s="65" t="str">
        <f t="shared" ref="F10:F13" si="5">TEXT(E10,"aaa")</f>
        <v>金</v>
      </c>
      <c r="G10" s="65">
        <f t="shared" ref="G10:G13" si="6">AD10</f>
        <v>46238</v>
      </c>
      <c r="H10" s="65" t="str">
        <f t="shared" ref="H10:H13" si="7">TEXT(G10,"aaa")</f>
        <v>火</v>
      </c>
      <c r="I10" s="65">
        <f t="shared" ref="I10:I13" si="8">AE10</f>
        <v>46238</v>
      </c>
      <c r="J10" s="66" t="str">
        <f t="shared" ref="J10:J13" si="9">TEXT(I10,"aaa")</f>
        <v>火</v>
      </c>
      <c r="K10" s="66">
        <f t="shared" ref="K10:K13" si="10">AG10</f>
        <v>46247</v>
      </c>
      <c r="L10" s="67" t="str">
        <f t="shared" ref="L10:L13" si="11">TEXT(K10,"aaa")</f>
        <v>木</v>
      </c>
      <c r="Z10" s="74" t="s">
        <v>38</v>
      </c>
      <c r="AA10" s="75" t="s">
        <v>43</v>
      </c>
      <c r="AB10" s="76">
        <v>46234</v>
      </c>
      <c r="AC10" s="76">
        <v>46234</v>
      </c>
      <c r="AD10" s="76">
        <v>46238</v>
      </c>
      <c r="AE10" s="76">
        <v>46238</v>
      </c>
      <c r="AF10" s="77" t="s">
        <v>40</v>
      </c>
      <c r="AG10" s="76">
        <v>46247</v>
      </c>
      <c r="AH10" s="77" t="s">
        <v>41</v>
      </c>
      <c r="AJ10" s="74" t="s">
        <v>38</v>
      </c>
      <c r="AL10" s="73" t="str">
        <f t="shared" ref="AL10:AL13" si="12">IF(Z10=AJ10,Z10,"※"&amp;Z10)</f>
        <v>LOS ANDES BRIDGE</v>
      </c>
    </row>
    <row r="11" spans="1:38" s="18" customFormat="1" ht="45" customHeight="1" x14ac:dyDescent="0.2">
      <c r="A11" s="63" t="str">
        <f t="shared" si="0"/>
        <v>ONE DANIELLA</v>
      </c>
      <c r="B11" s="64" t="str">
        <f t="shared" si="1"/>
        <v>0010S</v>
      </c>
      <c r="C11" s="65">
        <f t="shared" si="2"/>
        <v>46241</v>
      </c>
      <c r="D11" s="65" t="str">
        <f t="shared" si="3"/>
        <v>金</v>
      </c>
      <c r="E11" s="65">
        <f t="shared" si="4"/>
        <v>46241</v>
      </c>
      <c r="F11" s="65" t="str">
        <f t="shared" si="5"/>
        <v>金</v>
      </c>
      <c r="G11" s="65">
        <f t="shared" si="6"/>
        <v>46245</v>
      </c>
      <c r="H11" s="65" t="str">
        <f t="shared" si="7"/>
        <v>火</v>
      </c>
      <c r="I11" s="65">
        <f t="shared" si="8"/>
        <v>46245</v>
      </c>
      <c r="J11" s="66" t="str">
        <f t="shared" si="9"/>
        <v>火</v>
      </c>
      <c r="K11" s="66">
        <f t="shared" si="10"/>
        <v>46254</v>
      </c>
      <c r="L11" s="67" t="str">
        <f t="shared" si="11"/>
        <v>木</v>
      </c>
      <c r="Z11" s="78" t="s">
        <v>37</v>
      </c>
      <c r="AA11" s="79" t="s">
        <v>44</v>
      </c>
      <c r="AB11" s="80">
        <v>46241</v>
      </c>
      <c r="AC11" s="80">
        <v>46241</v>
      </c>
      <c r="AD11" s="80">
        <v>46245</v>
      </c>
      <c r="AE11" s="80">
        <v>46245</v>
      </c>
      <c r="AF11" s="81" t="s">
        <v>40</v>
      </c>
      <c r="AG11" s="80">
        <v>46254</v>
      </c>
      <c r="AH11" s="81" t="s">
        <v>41</v>
      </c>
      <c r="AJ11" s="78" t="s">
        <v>37</v>
      </c>
      <c r="AL11" s="73" t="str">
        <f t="shared" si="12"/>
        <v>ONE DANIELLA</v>
      </c>
    </row>
    <row r="12" spans="1:38" s="18" customFormat="1" ht="45" customHeight="1" x14ac:dyDescent="0.2">
      <c r="A12" s="63" t="str">
        <f t="shared" si="0"/>
        <v>ACX CRYSTAL</v>
      </c>
      <c r="B12" s="64" t="str">
        <f t="shared" si="1"/>
        <v>0331S</v>
      </c>
      <c r="C12" s="65">
        <f t="shared" si="2"/>
        <v>46248</v>
      </c>
      <c r="D12" s="65" t="str">
        <f t="shared" si="3"/>
        <v>金</v>
      </c>
      <c r="E12" s="65">
        <f t="shared" si="4"/>
        <v>46248</v>
      </c>
      <c r="F12" s="65" t="str">
        <f t="shared" si="5"/>
        <v>金</v>
      </c>
      <c r="G12" s="65">
        <f t="shared" si="6"/>
        <v>46252</v>
      </c>
      <c r="H12" s="65" t="str">
        <f t="shared" si="7"/>
        <v>火</v>
      </c>
      <c r="I12" s="65">
        <f t="shared" si="8"/>
        <v>46252</v>
      </c>
      <c r="J12" s="66" t="str">
        <f t="shared" si="9"/>
        <v>火</v>
      </c>
      <c r="K12" s="66">
        <f t="shared" si="10"/>
        <v>46261</v>
      </c>
      <c r="L12" s="67" t="str">
        <f t="shared" si="11"/>
        <v>木</v>
      </c>
      <c r="Z12" s="82" t="s">
        <v>42</v>
      </c>
      <c r="AA12" s="83" t="s">
        <v>45</v>
      </c>
      <c r="AB12" s="84">
        <v>46248</v>
      </c>
      <c r="AC12" s="84">
        <v>46248</v>
      </c>
      <c r="AD12" s="84">
        <v>46252</v>
      </c>
      <c r="AE12" s="84">
        <v>46252</v>
      </c>
      <c r="AF12" s="85" t="s">
        <v>40</v>
      </c>
      <c r="AG12" s="84">
        <v>46261</v>
      </c>
      <c r="AH12" s="85" t="s">
        <v>41</v>
      </c>
      <c r="AJ12" s="82" t="s">
        <v>42</v>
      </c>
      <c r="AL12" s="73" t="str">
        <f t="shared" si="12"/>
        <v>ACX CRYSTAL</v>
      </c>
    </row>
    <row r="13" spans="1:38" s="18" customFormat="1" ht="45" customHeight="1" x14ac:dyDescent="0.2">
      <c r="A13" s="72" t="str">
        <f t="shared" si="0"/>
        <v>LOS ANDES BRIDGE</v>
      </c>
      <c r="B13" s="70" t="str">
        <f t="shared" si="1"/>
        <v>0241S</v>
      </c>
      <c r="C13" s="69">
        <f t="shared" si="2"/>
        <v>46255</v>
      </c>
      <c r="D13" s="69" t="str">
        <f t="shared" si="3"/>
        <v>金</v>
      </c>
      <c r="E13" s="69">
        <f t="shared" si="4"/>
        <v>46255</v>
      </c>
      <c r="F13" s="69" t="str">
        <f t="shared" si="5"/>
        <v>金</v>
      </c>
      <c r="G13" s="69">
        <f t="shared" si="6"/>
        <v>46259</v>
      </c>
      <c r="H13" s="69" t="str">
        <f t="shared" si="7"/>
        <v>火</v>
      </c>
      <c r="I13" s="69">
        <f t="shared" si="8"/>
        <v>46259</v>
      </c>
      <c r="J13" s="68" t="str">
        <f t="shared" si="9"/>
        <v>火</v>
      </c>
      <c r="K13" s="68">
        <f t="shared" si="10"/>
        <v>46268</v>
      </c>
      <c r="L13" s="71" t="str">
        <f t="shared" si="11"/>
        <v>木</v>
      </c>
      <c r="Z13" s="78" t="s">
        <v>38</v>
      </c>
      <c r="AA13" s="79" t="s">
        <v>46</v>
      </c>
      <c r="AB13" s="80">
        <v>46255</v>
      </c>
      <c r="AC13" s="80">
        <v>46255</v>
      </c>
      <c r="AD13" s="80">
        <v>46259</v>
      </c>
      <c r="AE13" s="80">
        <v>46259</v>
      </c>
      <c r="AF13" s="81" t="s">
        <v>40</v>
      </c>
      <c r="AG13" s="80">
        <v>46268</v>
      </c>
      <c r="AH13" s="81" t="s">
        <v>41</v>
      </c>
      <c r="AJ13" s="78" t="s">
        <v>38</v>
      </c>
      <c r="AL13" s="73" t="str">
        <f t="shared" si="12"/>
        <v>LOS ANDES BRIDGE</v>
      </c>
    </row>
    <row r="14" spans="1:38" s="18" customFormat="1" ht="45" customHeight="1" x14ac:dyDescent="0.2">
      <c r="A14" s="43"/>
      <c r="B14" s="44"/>
      <c r="C14" s="45"/>
      <c r="D14" s="46"/>
      <c r="E14" s="45"/>
      <c r="F14" s="45"/>
      <c r="G14" s="45"/>
      <c r="H14" s="45"/>
      <c r="I14" s="47"/>
      <c r="J14" s="47"/>
      <c r="K14" s="47"/>
      <c r="L14" s="47"/>
    </row>
    <row r="15" spans="1:38" s="18" customFormat="1" ht="45" customHeight="1" x14ac:dyDescent="0.2">
      <c r="A15" s="43"/>
      <c r="B15" s="44"/>
      <c r="C15" s="48"/>
      <c r="D15" s="49"/>
      <c r="E15" s="48"/>
      <c r="F15" s="48"/>
      <c r="G15" s="45"/>
      <c r="H15" s="45"/>
      <c r="I15" s="47"/>
      <c r="J15" s="47"/>
      <c r="K15" s="47"/>
      <c r="L15" s="47"/>
    </row>
    <row r="16" spans="1:38" s="18" customFormat="1" ht="45" customHeight="1" x14ac:dyDescent="0.2">
      <c r="A16" s="43"/>
      <c r="B16" s="44"/>
      <c r="C16" s="45"/>
      <c r="D16" s="46"/>
      <c r="E16" s="45"/>
      <c r="F16" s="45"/>
      <c r="G16" s="45"/>
      <c r="H16" s="45"/>
      <c r="I16" s="47"/>
      <c r="J16" s="47"/>
      <c r="K16" s="47"/>
      <c r="L16" s="47"/>
    </row>
    <row r="17" spans="1:249" s="18" customFormat="1" ht="45" customHeight="1" x14ac:dyDescent="0.7">
      <c r="A17" s="40" t="s">
        <v>29</v>
      </c>
      <c r="B17" s="5"/>
      <c r="C17" s="5"/>
    </row>
    <row r="18" spans="1:249" s="15" customFormat="1" ht="28.2" x14ac:dyDescent="0.3">
      <c r="A18" s="50" t="s">
        <v>31</v>
      </c>
      <c r="B18" s="51"/>
      <c r="C18" s="51"/>
      <c r="D18" s="51"/>
      <c r="E18" s="51"/>
      <c r="F18"/>
      <c r="G18"/>
      <c r="H18" s="4"/>
      <c r="I18" s="4"/>
      <c r="J18" s="4"/>
      <c r="K18" s="4"/>
      <c r="L18" s="4"/>
      <c r="M18" s="22"/>
      <c r="N18" s="4"/>
      <c r="O18" s="52"/>
      <c r="P18" s="52"/>
      <c r="Q18" s="52"/>
    </row>
    <row r="19" spans="1:249" s="15" customFormat="1" ht="28.2" x14ac:dyDescent="0.3">
      <c r="A19" s="53" t="s">
        <v>32</v>
      </c>
      <c r="B19" s="54"/>
      <c r="C19"/>
      <c r="D19"/>
      <c r="E19" s="51"/>
      <c r="F19"/>
      <c r="G19"/>
      <c r="H19" s="4"/>
      <c r="I19" s="4"/>
      <c r="J19" s="4"/>
      <c r="K19" s="4"/>
      <c r="L19" s="4"/>
      <c r="M19" s="22"/>
      <c r="N19" s="4"/>
      <c r="O19" s="52"/>
      <c r="P19" s="52"/>
      <c r="Q19" s="52"/>
    </row>
    <row r="20" spans="1:249" s="15" customFormat="1" ht="28.2" x14ac:dyDescent="0.3">
      <c r="A20" s="53" t="s">
        <v>33</v>
      </c>
      <c r="B20" s="54"/>
      <c r="C20" s="54"/>
      <c r="D20" s="54"/>
      <c r="E20" s="54"/>
      <c r="F20"/>
      <c r="G20"/>
      <c r="H20"/>
      <c r="I20" s="4"/>
      <c r="J20" s="4"/>
      <c r="K20" s="4"/>
      <c r="L20" s="4"/>
      <c r="M20" s="22"/>
      <c r="N20" s="4"/>
      <c r="O20" s="52"/>
      <c r="P20" s="52"/>
      <c r="Q20" s="52"/>
    </row>
    <row r="22" spans="1:249" s="5" customFormat="1" ht="32.25" customHeight="1" thickBot="1" x14ac:dyDescent="0.35">
      <c r="A22" s="21" t="s">
        <v>14</v>
      </c>
      <c r="B22" s="91" t="s">
        <v>15</v>
      </c>
      <c r="C22" s="92"/>
      <c r="D22" s="92"/>
      <c r="E22" s="92"/>
      <c r="F22" s="93"/>
      <c r="G22" s="91" t="s">
        <v>16</v>
      </c>
      <c r="H22" s="92"/>
      <c r="I22" s="92"/>
      <c r="J22" s="92"/>
      <c r="K22" s="92"/>
      <c r="L22" s="93"/>
      <c r="N22" s="16"/>
    </row>
    <row r="23" spans="1:249" s="5" customFormat="1" ht="54.75" customHeight="1" thickTop="1" x14ac:dyDescent="0.3">
      <c r="A23" s="94" t="s">
        <v>17</v>
      </c>
      <c r="B23" s="95" t="s">
        <v>18</v>
      </c>
      <c r="C23" s="96"/>
      <c r="D23" s="96"/>
      <c r="E23" s="96"/>
      <c r="F23" s="97"/>
      <c r="G23" s="23" t="s">
        <v>19</v>
      </c>
      <c r="H23" s="24"/>
      <c r="I23" s="25"/>
      <c r="J23" s="25"/>
      <c r="K23" s="25"/>
      <c r="L23" s="26" t="s">
        <v>20</v>
      </c>
      <c r="N23" s="16"/>
    </row>
    <row r="24" spans="1:249" s="5" customFormat="1" ht="39.75" customHeight="1" x14ac:dyDescent="0.3">
      <c r="A24" s="87"/>
      <c r="B24" s="98"/>
      <c r="C24" s="99"/>
      <c r="D24" s="99"/>
      <c r="E24" s="99"/>
      <c r="F24" s="100"/>
      <c r="G24" s="31" t="s">
        <v>21</v>
      </c>
      <c r="H24" s="27"/>
      <c r="I24" s="28"/>
      <c r="J24" s="28"/>
      <c r="K24" s="28"/>
      <c r="L24" s="29"/>
      <c r="N24" s="16"/>
    </row>
    <row r="25" spans="1:249" s="5" customFormat="1" ht="57" customHeight="1" x14ac:dyDescent="0.3">
      <c r="A25" s="86" t="s">
        <v>30</v>
      </c>
      <c r="B25" s="88" t="s">
        <v>25</v>
      </c>
      <c r="C25" s="89"/>
      <c r="D25" s="89"/>
      <c r="E25" s="89"/>
      <c r="F25" s="89"/>
      <c r="G25" s="33" t="s">
        <v>26</v>
      </c>
      <c r="H25" s="34"/>
      <c r="I25" s="34"/>
      <c r="J25" s="34"/>
      <c r="K25" s="35" t="s">
        <v>27</v>
      </c>
      <c r="L25" s="36"/>
      <c r="N25" s="16"/>
    </row>
    <row r="26" spans="1:249" s="19" customFormat="1" ht="57" customHeight="1" x14ac:dyDescent="0.3">
      <c r="A26" s="87"/>
      <c r="B26" s="90"/>
      <c r="C26" s="90"/>
      <c r="D26" s="90"/>
      <c r="E26" s="90"/>
      <c r="F26" s="90"/>
      <c r="G26" s="37" t="s">
        <v>28</v>
      </c>
      <c r="H26" s="38"/>
      <c r="I26" s="38"/>
      <c r="J26" s="38"/>
      <c r="K26" s="38"/>
      <c r="L26" s="39"/>
      <c r="N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</row>
    <row r="27" spans="1:249" ht="60" customHeight="1" x14ac:dyDescent="0.2">
      <c r="A27" s="55" t="s">
        <v>34</v>
      </c>
      <c r="B27" s="56"/>
      <c r="C27" s="56"/>
      <c r="D27" s="56"/>
      <c r="E27" s="56"/>
      <c r="F27" s="56"/>
      <c r="G27" s="56"/>
      <c r="H27" s="56"/>
      <c r="I27" s="57"/>
      <c r="J27" s="58"/>
      <c r="K27" s="59"/>
      <c r="L27" s="58"/>
      <c r="M27" s="58"/>
      <c r="N27" s="60"/>
      <c r="O27" s="61"/>
      <c r="P27" s="61"/>
      <c r="Q27" s="61"/>
      <c r="R27" s="61"/>
      <c r="S27" s="61"/>
    </row>
    <row r="28" spans="1:249" ht="60" customHeight="1" x14ac:dyDescent="0.2">
      <c r="A28" s="55" t="s">
        <v>35</v>
      </c>
      <c r="B28" s="56"/>
      <c r="C28" s="56"/>
      <c r="D28" s="56"/>
      <c r="E28" s="56"/>
      <c r="F28" s="56"/>
      <c r="G28" s="56"/>
      <c r="H28" s="56"/>
      <c r="I28" s="57"/>
      <c r="J28" s="58"/>
      <c r="K28" s="59"/>
      <c r="L28" s="58"/>
      <c r="M28" s="58"/>
      <c r="N28" s="60"/>
      <c r="O28" s="61"/>
      <c r="P28" s="61"/>
      <c r="Q28" s="61"/>
      <c r="R28" s="61"/>
      <c r="S28" s="61"/>
    </row>
    <row r="29" spans="1:249" ht="60" customHeight="1" x14ac:dyDescent="0.2">
      <c r="A29" s="55" t="s">
        <v>36</v>
      </c>
      <c r="B29" s="56"/>
      <c r="C29" s="56"/>
      <c r="D29" s="56"/>
      <c r="E29" s="56"/>
      <c r="F29" s="56"/>
      <c r="G29" s="56"/>
      <c r="H29" s="56"/>
      <c r="I29" s="57"/>
      <c r="J29" s="58"/>
      <c r="K29" s="59"/>
      <c r="L29" s="58"/>
      <c r="M29" s="58"/>
      <c r="N29" s="60"/>
      <c r="O29" s="61"/>
      <c r="P29" s="61"/>
      <c r="Q29" s="61"/>
      <c r="R29" s="61"/>
      <c r="S29" s="61"/>
    </row>
    <row r="30" spans="1:249" s="5" customFormat="1" ht="53.25" customHeight="1" x14ac:dyDescent="0.3">
      <c r="N30" s="20"/>
    </row>
    <row r="31" spans="1:249" s="5" customFormat="1" ht="53.25" customHeight="1" x14ac:dyDescent="0.3">
      <c r="N31" s="20"/>
    </row>
    <row r="32" spans="1:249" ht="41.25" customHeight="1" x14ac:dyDescent="0.2"/>
    <row r="33" ht="41.25" customHeight="1" x14ac:dyDescent="0.2"/>
    <row r="34" ht="41.25" customHeight="1" x14ac:dyDescent="0.2"/>
    <row r="35" ht="41.25" customHeight="1" x14ac:dyDescent="0.2"/>
  </sheetData>
  <mergeCells count="22">
    <mergeCell ref="M1:Q1"/>
    <mergeCell ref="P3:Q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  <mergeCell ref="I9:J9"/>
    <mergeCell ref="K9:L9"/>
    <mergeCell ref="A25:A26"/>
    <mergeCell ref="B25:F26"/>
    <mergeCell ref="B22:F22"/>
    <mergeCell ref="G22:L22"/>
    <mergeCell ref="A23:A24"/>
    <mergeCell ref="B23:F24"/>
  </mergeCells>
  <phoneticPr fontId="3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マニラ</vt:lpstr>
      <vt:lpstr>マニラ!Print_Area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2026-06-03T01:57:03Z</cp:lastPrinted>
  <dcterms:created xsi:type="dcterms:W3CDTF">2016-08-19T00:25:05Z</dcterms:created>
  <dcterms:modified xsi:type="dcterms:W3CDTF">2026-07-29T01:37:03Z</dcterms:modified>
</cp:coreProperties>
</file>