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nrvsv0169\西鉄国際物流事業本部第２\10_海運営業部\00_共有\RATE LIST(営業係）\【営業係管理用】\自社混載スケジュール\輸出\TC-3\中華圏\"/>
    </mc:Choice>
  </mc:AlternateContent>
  <xr:revisionPtr revIDLastSave="0" documentId="13_ncr:1_{BF4C6A1A-8409-43C8-AF88-1ED6C1A603DF}" xr6:coauthVersionLast="47" xr6:coauthVersionMax="47" xr10:uidLastSave="{00000000-0000-0000-0000-000000000000}"/>
  <bookViews>
    <workbookView xWindow="28680" yWindow="-120" windowWidth="29040" windowHeight="15720" xr2:uid="{00000000-000D-0000-FFFF-FFFF00000000}"/>
  </bookViews>
  <sheets>
    <sheet name="中--&gt;新港" sheetId="1" r:id="rId1"/>
  </sheets>
  <definedNames>
    <definedName name="A" localSheetId="0">#REF!</definedName>
    <definedName name="A">#REF!</definedName>
    <definedName name="b" localSheetId="0">#REF!</definedName>
    <definedName name="b">#REF!</definedName>
    <definedName name="CFS_NAME" localSheetId="0">#REF!</definedName>
    <definedName name="CFS_NAME">#REF!</definedName>
    <definedName name="CODE_HOME" localSheetId="0">#REF!</definedName>
    <definedName name="CODE_HOME">#REF!</definedName>
    <definedName name="d" localSheetId="0">#REF!</definedName>
    <definedName name="d">#REF!</definedName>
    <definedName name="DP_NAME" localSheetId="0">#REF!</definedName>
    <definedName name="DP_NAME">#REF!</definedName>
    <definedName name="F" localSheetId="0">#REF!</definedName>
    <definedName name="F">#REF!</definedName>
    <definedName name="G" localSheetId="0">#REF!</definedName>
    <definedName name="G">#REF!</definedName>
    <definedName name="h" localSheetId="0">#REF!</definedName>
    <definedName name="h">#REF!</definedName>
    <definedName name="kkk" localSheetId="0">#REF!</definedName>
    <definedName name="kkk">#REF!</definedName>
    <definedName name="LP_NAME" localSheetId="0">#REF!</definedName>
    <definedName name="LP_NAME">#REF!</definedName>
    <definedName name="mm" localSheetId="0">#REF!</definedName>
    <definedName name="mm">#REF!</definedName>
    <definedName name="PORT_HOME" localSheetId="0">#REF!</definedName>
    <definedName name="PORT_HOME">#REF!</definedName>
    <definedName name="_xlnm.Print_Area" localSheetId="0">'中--&gt;新港'!$A$1:$P$30</definedName>
    <definedName name="q" localSheetId="0">#REF!</definedName>
    <definedName name="q">#REF!</definedName>
    <definedName name="s" localSheetId="0">#REF!</definedName>
    <definedName name="s">#REF!</definedName>
    <definedName name="TITLE" localSheetId="0">#REF!</definedName>
    <definedName name="TITLE">#REF!</definedName>
    <definedName name="TITLE_HOME" localSheetId="0">#REF!</definedName>
    <definedName name="TITLE_HOME">#REF!</definedName>
    <definedName name="URINEF" localSheetId="0">#REF!</definedName>
    <definedName name="URINEF">#REF!</definedName>
    <definedName name="uu" localSheetId="0">#REF!</definedName>
    <definedName name="uu">#REF!</definedName>
    <definedName name="VESSEL" localSheetId="0">#REF!</definedName>
    <definedName name="VESSEL">#REF!</definedName>
    <definedName name="VSL_HOME" localSheetId="0">#REF!</definedName>
    <definedName name="VSL_HOME">#REF!</definedName>
    <definedName name="VSL_NAME" localSheetId="0">#REF!</definedName>
    <definedName name="VSL_NAME">#REF!</definedName>
    <definedName name="w" localSheetId="0">#REF!</definedName>
    <definedName name="w">#REF!</definedName>
    <definedName name="ww" localSheetId="0">#REF!</definedName>
    <definedName name="ww">#REF!</definedName>
    <definedName name="X" localSheetId="0">#REF!</definedName>
    <definedName name="X">#REF!</definedName>
    <definedName name="xxx" localSheetId="0">#REF!</definedName>
    <definedName name="xxx">#REF!</definedName>
    <definedName name="Z" localSheetId="0">#REF!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0" i="1" l="1"/>
  <c r="G11" i="1"/>
  <c r="H11" i="1" s="1"/>
  <c r="G12" i="1"/>
  <c r="H12" i="1" s="1"/>
  <c r="G13" i="1"/>
  <c r="H13" i="1" s="1"/>
  <c r="G14" i="1"/>
  <c r="H14" i="1" s="1"/>
  <c r="B11" i="1"/>
  <c r="C11" i="1"/>
  <c r="D11" i="1" s="1"/>
  <c r="E11" i="1"/>
  <c r="F11" i="1" s="1"/>
  <c r="I11" i="1"/>
  <c r="J11" i="1" s="1"/>
  <c r="B12" i="1"/>
  <c r="C12" i="1"/>
  <c r="D12" i="1" s="1"/>
  <c r="E12" i="1"/>
  <c r="F12" i="1" s="1"/>
  <c r="I12" i="1"/>
  <c r="J12" i="1" s="1"/>
  <c r="B13" i="1"/>
  <c r="C13" i="1"/>
  <c r="D13" i="1" s="1"/>
  <c r="E13" i="1"/>
  <c r="F13" i="1" s="1"/>
  <c r="I13" i="1"/>
  <c r="J13" i="1" s="1"/>
  <c r="B14" i="1"/>
  <c r="C14" i="1"/>
  <c r="D14" i="1" s="1"/>
  <c r="E14" i="1"/>
  <c r="F14" i="1" s="1"/>
  <c r="I14" i="1"/>
  <c r="J14" i="1" s="1"/>
  <c r="AA11" i="1"/>
  <c r="A11" i="1" s="1"/>
  <c r="AA12" i="1"/>
  <c r="A12" i="1" s="1"/>
  <c r="AA13" i="1"/>
  <c r="A13" i="1" s="1"/>
  <c r="AA14" i="1"/>
  <c r="A14" i="1" s="1"/>
  <c r="I10" i="1"/>
  <c r="J10" i="1" s="1"/>
  <c r="C10" i="1"/>
  <c r="D10" i="1" s="1"/>
  <c r="B10" i="1"/>
  <c r="E10" i="1"/>
  <c r="F10" i="1" s="1"/>
  <c r="AA10" i="1"/>
  <c r="A10" i="1" s="1"/>
</calcChain>
</file>

<file path=xl/sharedStrings.xml><?xml version="1.0" encoding="utf-8"?>
<sst xmlns="http://schemas.openxmlformats.org/spreadsheetml/2006/main" count="74" uniqueCount="61">
  <si>
    <t>　　　　　XINGANG SCHEDULE - 名古屋</t>
    <rPh sb="24" eb="27">
      <t>ナゴヤ</t>
    </rPh>
    <phoneticPr fontId="4"/>
  </si>
  <si>
    <t xml:space="preserve">UPDATED :  </t>
    <phoneticPr fontId="13"/>
  </si>
  <si>
    <t>From Nagoya</t>
    <phoneticPr fontId="7"/>
  </si>
  <si>
    <t>VOY</t>
  </si>
  <si>
    <t>ETD</t>
    <phoneticPr fontId="7"/>
  </si>
  <si>
    <t>NGO</t>
    <phoneticPr fontId="7"/>
  </si>
  <si>
    <t>貨物搬入先</t>
    <rPh sb="0" eb="2">
      <t>カモツ</t>
    </rPh>
    <rPh sb="2" eb="4">
      <t>ハンニュウ</t>
    </rPh>
    <rPh sb="4" eb="5">
      <t>サキ</t>
    </rPh>
    <phoneticPr fontId="4"/>
  </si>
  <si>
    <t>会社名</t>
  </si>
  <si>
    <r>
      <t xml:space="preserve"> 住所</t>
    </r>
    <r>
      <rPr>
        <sz val="26"/>
        <color theme="1"/>
        <rFont val="Meiryo UI"/>
        <family val="3"/>
        <charset val="128"/>
      </rPr>
      <t xml:space="preserve"> </t>
    </r>
    <r>
      <rPr>
        <sz val="26"/>
        <rFont val="Meiryo UI"/>
        <family val="3"/>
        <charset val="128"/>
      </rPr>
      <t>/</t>
    </r>
    <r>
      <rPr>
        <sz val="26"/>
        <color theme="1"/>
        <rFont val="Meiryo UI"/>
        <family val="3"/>
        <charset val="128"/>
      </rPr>
      <t xml:space="preserve"> </t>
    </r>
    <r>
      <rPr>
        <sz val="26"/>
        <rFont val="Meiryo UI"/>
        <family val="3"/>
        <charset val="128"/>
      </rPr>
      <t>保税名称</t>
    </r>
    <phoneticPr fontId="4"/>
  </si>
  <si>
    <t>名古屋 CFS</t>
    <rPh sb="0" eb="3">
      <t>ナゴヤ</t>
    </rPh>
    <phoneticPr fontId="7"/>
  </si>
  <si>
    <t>海部郡飛島村東浜2-15-2</t>
    <rPh sb="0" eb="2">
      <t>ウミベ</t>
    </rPh>
    <rPh sb="2" eb="3">
      <t>グン</t>
    </rPh>
    <rPh sb="3" eb="6">
      <t>トビシマムラ</t>
    </rPh>
    <rPh sb="6" eb="8">
      <t>ヒガシハマ</t>
    </rPh>
    <phoneticPr fontId="7"/>
  </si>
  <si>
    <t>NACCS: 5EW93</t>
    <phoneticPr fontId="7"/>
  </si>
  <si>
    <t>TEL: 0567-55-2401</t>
    <phoneticPr fontId="7"/>
  </si>
  <si>
    <t>VESSEL</t>
    <phoneticPr fontId="7"/>
  </si>
  <si>
    <t>CFS CUT</t>
    <phoneticPr fontId="7"/>
  </si>
  <si>
    <t>ETA</t>
    <phoneticPr fontId="4"/>
  </si>
  <si>
    <t>NGO</t>
    <phoneticPr fontId="4"/>
  </si>
  <si>
    <t>XIN</t>
    <phoneticPr fontId="4"/>
  </si>
  <si>
    <t>0 DAYS</t>
    <phoneticPr fontId="4"/>
  </si>
  <si>
    <t>N</t>
    <phoneticPr fontId="3"/>
  </si>
  <si>
    <t xml:space="preserve">※CFS倉庫受付時間　9:00~16:00
</t>
    <phoneticPr fontId="3"/>
  </si>
  <si>
    <t>フジトランスコーポレーション
流通センタ－ 1号倉庫</t>
    <phoneticPr fontId="4"/>
  </si>
  <si>
    <t>担当:伊藤・瀬脇・薄田様</t>
    <rPh sb="3" eb="5">
      <t>イトウ</t>
    </rPh>
    <rPh sb="6" eb="7">
      <t>セ</t>
    </rPh>
    <rPh sb="7" eb="8">
      <t>ワキ</t>
    </rPh>
    <rPh sb="9" eb="11">
      <t>ウスダ</t>
    </rPh>
    <rPh sb="11" eb="12">
      <t>サマ</t>
    </rPh>
    <phoneticPr fontId="7"/>
  </si>
  <si>
    <t>4~5 DAYS</t>
    <phoneticPr fontId="7"/>
  </si>
  <si>
    <t>中部海運営業所
TEL：052-307-6910/FAX：052-307-6915</t>
    <rPh sb="0" eb="2">
      <t>チュウブ</t>
    </rPh>
    <rPh sb="2" eb="4">
      <t>カイウン</t>
    </rPh>
    <rPh sb="4" eb="7">
      <t>エイギョウショ</t>
    </rPh>
    <phoneticPr fontId="7"/>
  </si>
  <si>
    <t>CONSIGNIA</t>
  </si>
  <si>
    <t>旧</t>
    <rPh sb="0" eb="1">
      <t>キュウ</t>
    </rPh>
    <phoneticPr fontId="3"/>
  </si>
  <si>
    <t>最終</t>
    <rPh sb="0" eb="2">
      <t>サイシュウ</t>
    </rPh>
    <phoneticPr fontId="3"/>
  </si>
  <si>
    <r>
      <rPr>
        <sz val="10"/>
        <rFont val="MS PGothic"/>
        <family val="2"/>
      </rPr>
      <t>HYPERION</t>
    </r>
  </si>
  <si>
    <r>
      <rPr>
        <sz val="10"/>
        <rFont val="MS PGothic"/>
        <family val="2"/>
      </rPr>
      <t>土</t>
    </r>
  </si>
  <si>
    <r>
      <rPr>
        <sz val="10"/>
        <rFont val="MS PGothic"/>
        <family val="2"/>
      </rPr>
      <t>---</t>
    </r>
  </si>
  <si>
    <r>
      <rPr>
        <sz val="10"/>
        <rFont val="MS PGothic"/>
        <family val="2"/>
      </rPr>
      <t>CONSIGNIA</t>
    </r>
  </si>
  <si>
    <r>
      <rPr>
        <sz val="10"/>
        <rFont val="MS PGothic"/>
        <family val="2"/>
      </rPr>
      <t>HALCYON</t>
    </r>
  </si>
  <si>
    <r>
      <rPr>
        <sz val="10"/>
        <rFont val="MS PGothic"/>
        <family val="2"/>
      </rPr>
      <t>2638W</t>
    </r>
  </si>
  <si>
    <r>
      <rPr>
        <sz val="10"/>
        <rFont val="MS PGothic"/>
        <family val="2"/>
      </rPr>
      <t>07/31-01</t>
    </r>
  </si>
  <si>
    <r>
      <rPr>
        <sz val="10"/>
        <rFont val="MS PGothic"/>
        <family val="2"/>
      </rPr>
      <t>07/30</t>
    </r>
  </si>
  <si>
    <r>
      <rPr>
        <sz val="10"/>
        <rFont val="MS PGothic"/>
        <family val="2"/>
      </rPr>
      <t>07/31</t>
    </r>
  </si>
  <si>
    <r>
      <rPr>
        <sz val="10"/>
        <rFont val="MS PGothic"/>
        <family val="2"/>
      </rPr>
      <t>08/05</t>
    </r>
  </si>
  <si>
    <r>
      <rPr>
        <sz val="10"/>
        <rFont val="MS PGothic"/>
        <family val="2"/>
      </rPr>
      <t>08/07-08</t>
    </r>
  </si>
  <si>
    <r>
      <rPr>
        <sz val="10"/>
        <rFont val="MS PGothic"/>
        <family val="2"/>
      </rPr>
      <t>08/06</t>
    </r>
  </si>
  <si>
    <r>
      <rPr>
        <sz val="10"/>
        <rFont val="MS PGothic"/>
        <family val="2"/>
      </rPr>
      <t>08/07</t>
    </r>
  </si>
  <si>
    <r>
      <rPr>
        <sz val="10"/>
        <rFont val="MS PGothic"/>
        <family val="2"/>
      </rPr>
      <t>08/12</t>
    </r>
  </si>
  <si>
    <r>
      <rPr>
        <sz val="10"/>
        <rFont val="MS PGothic"/>
        <family val="2"/>
      </rPr>
      <t>08/14-15</t>
    </r>
  </si>
  <si>
    <r>
      <rPr>
        <sz val="10"/>
        <rFont val="MS PGothic"/>
        <family val="2"/>
      </rPr>
      <t>08/13</t>
    </r>
  </si>
  <si>
    <r>
      <rPr>
        <sz val="10"/>
        <rFont val="MS PGothic"/>
        <family val="2"/>
      </rPr>
      <t>08/14</t>
    </r>
  </si>
  <si>
    <r>
      <rPr>
        <sz val="10"/>
        <rFont val="MS PGothic"/>
        <family val="2"/>
      </rPr>
      <t>08/19</t>
    </r>
  </si>
  <si>
    <r>
      <rPr>
        <sz val="10"/>
        <rFont val="MS PGothic"/>
        <family val="2"/>
      </rPr>
      <t>2642W</t>
    </r>
  </si>
  <si>
    <r>
      <rPr>
        <sz val="10"/>
        <rFont val="MS PGothic"/>
        <family val="2"/>
      </rPr>
      <t>08/21-22</t>
    </r>
  </si>
  <si>
    <r>
      <rPr>
        <sz val="10"/>
        <rFont val="MS PGothic"/>
        <family val="2"/>
      </rPr>
      <t>08/20</t>
    </r>
  </si>
  <si>
    <r>
      <rPr>
        <sz val="10"/>
        <rFont val="MS PGothic"/>
        <family val="2"/>
      </rPr>
      <t>08/21</t>
    </r>
  </si>
  <si>
    <r>
      <rPr>
        <sz val="10"/>
        <rFont val="MS PGothic"/>
        <family val="2"/>
      </rPr>
      <t>08/26</t>
    </r>
  </si>
  <si>
    <r>
      <rPr>
        <sz val="10"/>
        <rFont val="MS PGothic"/>
        <family val="2"/>
      </rPr>
      <t>08/28-29</t>
    </r>
  </si>
  <si>
    <r>
      <rPr>
        <sz val="10"/>
        <rFont val="MS PGothic"/>
        <family val="2"/>
      </rPr>
      <t>08/27</t>
    </r>
  </si>
  <si>
    <r>
      <rPr>
        <sz val="10"/>
        <rFont val="MS PGothic"/>
        <family val="2"/>
      </rPr>
      <t>08/28</t>
    </r>
  </si>
  <si>
    <r>
      <rPr>
        <sz val="10"/>
        <rFont val="MS PGothic"/>
        <family val="2"/>
      </rPr>
      <t>09/02</t>
    </r>
  </si>
  <si>
    <r>
      <rPr>
        <sz val="10"/>
        <color rgb="FFFF0000"/>
        <rFont val="MS PGothic"/>
        <family val="2"/>
      </rPr>
      <t>HYPERION</t>
    </r>
  </si>
  <si>
    <r>
      <rPr>
        <sz val="10"/>
        <color rgb="FFFF0000"/>
        <rFont val="MS PGothic"/>
        <family val="2"/>
      </rPr>
      <t>2638W</t>
    </r>
  </si>
  <si>
    <r>
      <rPr>
        <sz val="10"/>
        <color rgb="FFFF0000"/>
        <rFont val="MS PGothic"/>
        <family val="2"/>
      </rPr>
      <t>HALCYON</t>
    </r>
  </si>
  <si>
    <r>
      <rPr>
        <sz val="10"/>
        <color rgb="FFFF0000"/>
        <rFont val="MS PGothic"/>
        <family val="2"/>
      </rPr>
      <t>2640W</t>
    </r>
  </si>
  <si>
    <r>
      <rPr>
        <sz val="10"/>
        <color rgb="FFFF0000"/>
        <rFont val="MS PGothic"/>
        <family val="2"/>
      </rPr>
      <t>CONSIGNIA</t>
    </r>
  </si>
  <si>
    <r>
      <rPr>
        <sz val="10"/>
        <color rgb="FFFF0000"/>
        <rFont val="MS PGothic"/>
        <family val="2"/>
      </rPr>
      <t>2642W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</si>
</sst>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8" formatCode="&quot;¥&quot;#,##0.00;[Red]&quot;¥&quot;\-#,##0.00"/>
    <numFmt numFmtId="176" formatCode="yyyy/m/d;@"/>
    <numFmt numFmtId="177" formatCode="\ d\Ayys"/>
    <numFmt numFmtId="178" formatCode="General\ d\Ayys"/>
    <numFmt numFmtId="179" formatCode="m/d;@"/>
    <numFmt numFmtId="180" formatCode="\$#,##0\ ;\(\$#,##0\)"/>
    <numFmt numFmtId="181" formatCode="&quot;¥&quot;#,##0;[Red]&quot;¥&quot;&quot;¥&quot;\-#,##0"/>
    <numFmt numFmtId="182" formatCode="&quot;¥&quot;#,##0.00;[Red]&quot;¥&quot;&quot;¥&quot;&quot;¥&quot;&quot;¥&quot;&quot;¥&quot;&quot;¥&quot;\-#,##0.00"/>
    <numFmt numFmtId="183" formatCode="&quot;VND&quot;#,##0_);[Red]\(&quot;VND&quot;#,##0\)"/>
  </numFmts>
  <fonts count="44">
    <font>
      <sz val="11"/>
      <color theme="1"/>
      <name val="Segoe UI"/>
      <family val="2"/>
      <charset val="128"/>
    </font>
    <font>
      <sz val="11"/>
      <name val="ＭＳ Ｐゴシック"/>
      <family val="3"/>
      <charset val="128"/>
    </font>
    <font>
      <b/>
      <sz val="60"/>
      <color indexed="9"/>
      <name val="Meiryo UI"/>
      <family val="3"/>
      <charset val="128"/>
    </font>
    <font>
      <sz val="6"/>
      <name val="Segoe UI"/>
      <family val="2"/>
      <charset val="128"/>
    </font>
    <font>
      <sz val="6"/>
      <name val="ＭＳ Ｐゴシック"/>
      <family val="3"/>
      <charset val="128"/>
    </font>
    <font>
      <b/>
      <sz val="36"/>
      <color indexed="9"/>
      <name val="Meiryo UI"/>
      <family val="3"/>
      <charset val="128"/>
    </font>
    <font>
      <sz val="11"/>
      <name val="Meiryo UI"/>
      <family val="3"/>
      <charset val="128"/>
    </font>
    <font>
      <sz val="6"/>
      <name val="ＭＳ Ｐゴシック"/>
      <family val="2"/>
      <charset val="128"/>
      <scheme val="minor"/>
    </font>
    <font>
      <b/>
      <sz val="11"/>
      <name val="Meiryo UI"/>
      <family val="3"/>
      <charset val="128"/>
    </font>
    <font>
      <sz val="10.5"/>
      <name val="Meiryo UI"/>
      <family val="3"/>
      <charset val="128"/>
    </font>
    <font>
      <sz val="12"/>
      <name val="Meiryo UI"/>
      <family val="3"/>
      <charset val="128"/>
    </font>
    <font>
      <sz val="20"/>
      <name val="Meiryo UI"/>
      <family val="3"/>
      <charset val="128"/>
    </font>
    <font>
      <sz val="18"/>
      <name val="Meiryo UI"/>
      <family val="3"/>
      <charset val="128"/>
    </font>
    <font>
      <i/>
      <sz val="12"/>
      <name val="ＭＳ Ｐゴシック"/>
      <family val="3"/>
      <charset val="128"/>
    </font>
    <font>
      <b/>
      <sz val="26"/>
      <name val="Meiryo UI"/>
      <family val="3"/>
      <charset val="128"/>
    </font>
    <font>
      <sz val="18"/>
      <color indexed="9"/>
      <name val="Meiryo UI"/>
      <family val="3"/>
      <charset val="128"/>
    </font>
    <font>
      <sz val="16"/>
      <name val="Meiryo UI"/>
      <family val="3"/>
      <charset val="128"/>
    </font>
    <font>
      <sz val="26"/>
      <name val="Meiryo UI"/>
      <family val="3"/>
      <charset val="128"/>
    </font>
    <font>
      <sz val="26"/>
      <color theme="1"/>
      <name val="Meiryo UI"/>
      <family val="3"/>
      <charset val="128"/>
    </font>
    <font>
      <sz val="24"/>
      <color theme="1"/>
      <name val="Meiryo UI"/>
      <family val="3"/>
      <charset val="128"/>
    </font>
    <font>
      <b/>
      <sz val="24"/>
      <color theme="1"/>
      <name val="Meiryo UI"/>
      <family val="3"/>
      <charset val="128"/>
    </font>
    <font>
      <sz val="24"/>
      <name val="Meiryo UI"/>
      <family val="3"/>
      <charset val="128"/>
    </font>
    <font>
      <b/>
      <sz val="24"/>
      <name val="Meiryo UI"/>
      <family val="3"/>
      <charset val="128"/>
    </font>
    <font>
      <sz val="20"/>
      <color theme="1"/>
      <name val="Meiryo UI"/>
      <family val="3"/>
      <charset val="128"/>
    </font>
    <font>
      <sz val="14"/>
      <name val="Meiryo UI"/>
      <family val="3"/>
      <charset val="128"/>
    </font>
    <font>
      <sz val="10"/>
      <color rgb="FF000000"/>
      <name val="Times New Roman"/>
      <family val="1"/>
    </font>
    <font>
      <b/>
      <sz val="20"/>
      <color indexed="9"/>
      <name val="Meiryo UI"/>
      <family val="3"/>
      <charset val="128"/>
    </font>
    <font>
      <sz val="10"/>
      <name val="Arial"/>
      <family val="2"/>
    </font>
    <font>
      <u/>
      <sz val="10"/>
      <color indexed="36"/>
      <name val="Arial"/>
      <family val="2"/>
    </font>
    <font>
      <b/>
      <sz val="18"/>
      <name val="Arial"/>
      <family val="2"/>
    </font>
    <font>
      <b/>
      <sz val="12"/>
      <name val="Arial"/>
      <family val="2"/>
    </font>
    <font>
      <u/>
      <sz val="10"/>
      <color indexed="12"/>
      <name val="Arial"/>
      <family val="2"/>
    </font>
    <font>
      <sz val="10"/>
      <name val="VNtimes new roman"/>
      <family val="1"/>
    </font>
    <font>
      <sz val="12"/>
      <name val="新細明體"/>
      <family val="3"/>
      <charset val="255"/>
    </font>
    <font>
      <sz val="14"/>
      <name val="뼻뮝"/>
      <family val="3"/>
      <charset val="255"/>
    </font>
    <font>
      <sz val="12"/>
      <name val="뼻뮝"/>
      <family val="3"/>
      <charset val="255"/>
    </font>
    <font>
      <sz val="12"/>
      <name val="바탕체"/>
      <family val="3"/>
      <charset val="255"/>
    </font>
    <font>
      <sz val="10"/>
      <name val="굴림체"/>
      <family val="3"/>
      <charset val="255"/>
    </font>
    <font>
      <sz val="11"/>
      <color indexed="8"/>
      <name val="ＭＳ Ｐゴシック"/>
      <family val="3"/>
      <charset val="128"/>
    </font>
    <font>
      <sz val="11"/>
      <name val="Calibri"/>
      <family val="2"/>
    </font>
    <font>
      <sz val="11"/>
      <color theme="1"/>
      <name val="Meiryo UI"/>
      <family val="3"/>
      <charset val="128"/>
    </font>
    <font>
      <sz val="10"/>
      <name val="MS PGothic"/>
      <family val="3"/>
      <charset val="128"/>
    </font>
    <font>
      <sz val="10"/>
      <name val="MS PGothic"/>
      <family val="2"/>
    </font>
    <font>
      <sz val="10"/>
      <color rgb="FFFF0000"/>
      <name val="MS PGothic"/>
      <family val="2"/>
    </font>
  </fonts>
  <fills count="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auto="1"/>
      </left>
      <right style="hair">
        <color auto="1"/>
      </right>
      <top/>
      <bottom style="hair">
        <color auto="1"/>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30">
    <xf numFmtId="0" fontId="0" fillId="0" borderId="0">
      <alignment vertical="center"/>
    </xf>
    <xf numFmtId="0" fontId="1" fillId="0" borderId="0"/>
    <xf numFmtId="0" fontId="1" fillId="0" borderId="0"/>
    <xf numFmtId="0" fontId="25" fillId="0" borderId="0"/>
    <xf numFmtId="0" fontId="1" fillId="0" borderId="0">
      <alignment vertical="center"/>
    </xf>
    <xf numFmtId="3" fontId="27" fillId="0" borderId="0" applyFont="0" applyFill="0" applyBorder="0" applyAlignment="0" applyProtection="0"/>
    <xf numFmtId="180" fontId="27" fillId="0" borderId="0" applyFont="0" applyFill="0" applyBorder="0" applyAlignment="0" applyProtection="0"/>
    <xf numFmtId="0" fontId="27" fillId="0" borderId="0" applyFont="0" applyFill="0" applyBorder="0" applyAlignment="0" applyProtection="0"/>
    <xf numFmtId="2" fontId="27" fillId="0" borderId="0" applyFon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alignment vertical="top"/>
      <protection locked="0"/>
    </xf>
    <xf numFmtId="183" fontId="32" fillId="0" borderId="0"/>
    <xf numFmtId="0" fontId="27" fillId="0" borderId="4" applyNumberFormat="0" applyFont="0" applyFill="0" applyAlignment="0" applyProtection="0"/>
    <xf numFmtId="16" fontId="33" fillId="0" borderId="0"/>
    <xf numFmtId="40" fontId="34" fillId="0" borderId="0" applyFont="0" applyFill="0" applyBorder="0" applyAlignment="0" applyProtection="0"/>
    <xf numFmtId="38" fontId="34" fillId="0" borderId="0" applyFont="0" applyFill="0" applyBorder="0" applyAlignment="0" applyProtection="0"/>
    <xf numFmtId="0" fontId="38" fillId="0" borderId="0" applyNumberFormat="0" applyFont="0" applyBorder="0" applyProtection="0">
      <alignment vertical="center"/>
    </xf>
    <xf numFmtId="0" fontId="34" fillId="0" borderId="0" applyFont="0" applyFill="0" applyBorder="0" applyAlignment="0" applyProtection="0"/>
    <xf numFmtId="0" fontId="34" fillId="0" borderId="0" applyFont="0" applyFill="0" applyBorder="0" applyAlignment="0" applyProtection="0"/>
    <xf numFmtId="10" fontId="27" fillId="0" borderId="0" applyFont="0" applyFill="0" applyBorder="0" applyAlignment="0" applyProtection="0"/>
    <xf numFmtId="0" fontId="35" fillId="0" borderId="0"/>
    <xf numFmtId="181" fontId="27" fillId="0" borderId="0" applyFont="0" applyFill="0" applyBorder="0" applyAlignment="0" applyProtection="0"/>
    <xf numFmtId="182" fontId="27" fillId="0" borderId="0" applyFont="0" applyFill="0" applyBorder="0" applyAlignment="0" applyProtection="0"/>
    <xf numFmtId="8" fontId="36" fillId="0" borderId="0" applyFont="0" applyFill="0" applyBorder="0" applyAlignment="0" applyProtection="0"/>
    <xf numFmtId="6" fontId="36" fillId="0" borderId="0" applyFont="0" applyFill="0" applyBorder="0" applyAlignment="0" applyProtection="0"/>
    <xf numFmtId="0" fontId="37" fillId="0" borderId="0"/>
    <xf numFmtId="0" fontId="1" fillId="0" borderId="0"/>
    <xf numFmtId="0" fontId="39" fillId="0" borderId="0"/>
  </cellStyleXfs>
  <cellXfs count="116">
    <xf numFmtId="0" fontId="0" fillId="0" borderId="0" xfId="0">
      <alignment vertical="center"/>
    </xf>
    <xf numFmtId="0" fontId="2" fillId="2" borderId="0" xfId="1" applyFont="1" applyFill="1" applyAlignment="1">
      <alignment vertical="center"/>
    </xf>
    <xf numFmtId="0" fontId="5" fillId="2" borderId="0" xfId="1" applyFont="1" applyFill="1" applyAlignment="1">
      <alignment vertical="center"/>
    </xf>
    <xf numFmtId="0" fontId="6" fillId="0" borderId="0" xfId="1" applyFont="1" applyAlignment="1"/>
    <xf numFmtId="176" fontId="6" fillId="0" borderId="0" xfId="1" applyNumberFormat="1" applyFont="1" applyFill="1" applyAlignment="1">
      <alignment vertical="center"/>
    </xf>
    <xf numFmtId="0" fontId="8" fillId="0" borderId="0" xfId="1" applyFont="1" applyBorder="1" applyAlignment="1">
      <alignment horizontal="center" vertical="center"/>
    </xf>
    <xf numFmtId="0" fontId="9" fillId="0" borderId="0" xfId="1" applyFont="1" applyBorder="1" applyAlignment="1">
      <alignment horizontal="center" vertical="center"/>
    </xf>
    <xf numFmtId="0" fontId="10" fillId="0" borderId="0" xfId="1" applyFont="1" applyFill="1" applyAlignment="1">
      <alignment horizontal="center" vertical="center"/>
    </xf>
    <xf numFmtId="0" fontId="11" fillId="0" borderId="0" xfId="1" applyFont="1" applyAlignment="1">
      <alignment horizontal="right" vertical="center"/>
    </xf>
    <xf numFmtId="0" fontId="9" fillId="0" borderId="0" xfId="1" applyFont="1" applyBorder="1" applyAlignment="1">
      <alignment horizontal="left" shrinkToFit="1"/>
    </xf>
    <xf numFmtId="0" fontId="14" fillId="0" borderId="0" xfId="1" applyFont="1" applyFill="1" applyAlignment="1">
      <alignment horizontal="left" vertical="center"/>
    </xf>
    <xf numFmtId="0" fontId="15" fillId="0" borderId="0" xfId="1" applyFont="1" applyFill="1" applyAlignment="1"/>
    <xf numFmtId="176" fontId="6" fillId="0" borderId="0" xfId="1" applyNumberFormat="1" applyFont="1" applyFill="1" applyAlignment="1">
      <alignment horizontal="center" vertical="center"/>
    </xf>
    <xf numFmtId="0" fontId="16" fillId="0" borderId="0" xfId="1" applyFont="1" applyAlignment="1"/>
    <xf numFmtId="0" fontId="16" fillId="0" borderId="0" xfId="1" applyFont="1" applyAlignment="1">
      <alignment vertical="center"/>
    </xf>
    <xf numFmtId="0" fontId="10" fillId="0" borderId="0" xfId="1" applyFont="1" applyFill="1" applyAlignment="1">
      <alignment vertical="center"/>
    </xf>
    <xf numFmtId="0" fontId="6" fillId="0" borderId="0" xfId="2" applyFont="1" applyBorder="1" applyAlignment="1">
      <alignment horizontal="center" vertical="center"/>
    </xf>
    <xf numFmtId="0" fontId="6" fillId="0" borderId="0" xfId="2" applyFont="1" applyBorder="1" applyAlignment="1">
      <alignment horizontal="center" vertical="center"/>
    </xf>
    <xf numFmtId="0" fontId="17" fillId="0" borderId="2" xfId="1" applyFont="1" applyBorder="1" applyAlignment="1">
      <alignment horizontal="center" vertical="center"/>
    </xf>
    <xf numFmtId="0" fontId="6" fillId="0" borderId="0" xfId="1" applyFont="1"/>
    <xf numFmtId="0" fontId="11" fillId="0" borderId="3" xfId="1" applyFont="1" applyBorder="1" applyAlignment="1">
      <alignment horizontal="left" vertical="center"/>
    </xf>
    <xf numFmtId="0" fontId="11" fillId="0" borderId="4" xfId="1" applyFont="1" applyBorder="1" applyAlignment="1"/>
    <xf numFmtId="0" fontId="11" fillId="0" borderId="4" xfId="1" applyFont="1" applyBorder="1" applyAlignment="1">
      <alignment horizontal="left" vertical="center"/>
    </xf>
    <xf numFmtId="0" fontId="11" fillId="0" borderId="4" xfId="1" applyFont="1" applyBorder="1" applyAlignment="1">
      <alignment vertical="center"/>
    </xf>
    <xf numFmtId="0" fontId="23" fillId="0" borderId="5" xfId="1" applyFont="1" applyBorder="1" applyAlignment="1">
      <alignment horizontal="right" vertical="center"/>
    </xf>
    <xf numFmtId="0" fontId="11" fillId="0" borderId="7" xfId="1" applyFont="1" applyBorder="1" applyAlignment="1">
      <alignment horizontal="left" vertical="center"/>
    </xf>
    <xf numFmtId="0" fontId="11" fillId="0" borderId="1" xfId="1" applyFont="1" applyBorder="1" applyAlignment="1"/>
    <xf numFmtId="0" fontId="11" fillId="0" borderId="1" xfId="1" applyFont="1" applyBorder="1" applyAlignment="1">
      <alignment horizontal="left" vertical="center"/>
    </xf>
    <xf numFmtId="0" fontId="11" fillId="0" borderId="1" xfId="1" applyFont="1" applyBorder="1" applyAlignment="1">
      <alignment vertical="center"/>
    </xf>
    <xf numFmtId="0" fontId="23" fillId="0" borderId="8" xfId="1" applyFont="1" applyBorder="1" applyAlignment="1">
      <alignment horizontal="right" vertical="center"/>
    </xf>
    <xf numFmtId="0" fontId="12" fillId="0" borderId="0" xfId="1" applyFont="1" applyAlignment="1">
      <alignment horizontal="right" vertical="center"/>
    </xf>
    <xf numFmtId="0" fontId="12" fillId="0" borderId="0" xfId="1" applyFont="1" applyBorder="1" applyAlignment="1">
      <alignment vertical="center"/>
    </xf>
    <xf numFmtId="0" fontId="24" fillId="0" borderId="0" xfId="1" applyFont="1" applyBorder="1" applyAlignment="1"/>
    <xf numFmtId="0" fontId="11" fillId="0" borderId="0" xfId="1" applyFont="1" applyAlignment="1">
      <alignment horizontal="left" vertical="center"/>
    </xf>
    <xf numFmtId="0" fontId="6" fillId="0" borderId="0" xfId="1" applyFont="1" applyBorder="1" applyAlignment="1">
      <alignment vertical="center"/>
    </xf>
    <xf numFmtId="0" fontId="6" fillId="0" borderId="0" xfId="1" applyFont="1" applyBorder="1"/>
    <xf numFmtId="0" fontId="6" fillId="0" borderId="0" xfId="1" applyFont="1" applyBorder="1" applyAlignment="1"/>
    <xf numFmtId="56" fontId="6" fillId="0" borderId="0" xfId="1" applyNumberFormat="1" applyFont="1" applyAlignment="1"/>
    <xf numFmtId="0" fontId="21" fillId="0" borderId="0" xfId="1" applyFont="1" applyBorder="1" applyAlignment="1">
      <alignment horizontal="center" vertical="center"/>
    </xf>
    <xf numFmtId="179" fontId="19" fillId="0" borderId="0" xfId="1" applyNumberFormat="1" applyFont="1" applyFill="1" applyBorder="1" applyAlignment="1" applyProtection="1">
      <alignment horizontal="center" vertical="center"/>
      <protection locked="0"/>
    </xf>
    <xf numFmtId="0" fontId="21" fillId="0" borderId="0" xfId="1" applyFont="1" applyFill="1" applyBorder="1" applyAlignment="1">
      <alignment horizontal="center" vertical="center"/>
    </xf>
    <xf numFmtId="179" fontId="21" fillId="0" borderId="0" xfId="1" applyNumberFormat="1" applyFont="1" applyFill="1" applyBorder="1" applyAlignment="1">
      <alignment horizontal="center" vertical="center"/>
    </xf>
    <xf numFmtId="0" fontId="21" fillId="0" borderId="0" xfId="1" applyFont="1" applyFill="1" applyBorder="1" applyAlignment="1">
      <alignment horizontal="left" vertical="top"/>
    </xf>
    <xf numFmtId="49" fontId="20" fillId="0" borderId="0" xfId="1" applyNumberFormat="1" applyFont="1" applyFill="1" applyBorder="1" applyAlignment="1" applyProtection="1">
      <alignment wrapText="1"/>
      <protection locked="0"/>
    </xf>
    <xf numFmtId="0" fontId="10" fillId="0" borderId="0" xfId="1" applyFont="1" applyFill="1" applyBorder="1" applyAlignment="1">
      <alignment horizontal="center" vertical="center"/>
    </xf>
    <xf numFmtId="0" fontId="11" fillId="0" borderId="0" xfId="1" applyFont="1" applyBorder="1" applyAlignment="1">
      <alignment horizontal="right" vertical="center"/>
    </xf>
    <xf numFmtId="177" fontId="10" fillId="3" borderId="20" xfId="1" applyNumberFormat="1" applyFont="1" applyFill="1" applyBorder="1" applyAlignment="1">
      <alignment horizontal="center" vertical="center"/>
    </xf>
    <xf numFmtId="0" fontId="21" fillId="0" borderId="13" xfId="1" applyFont="1" applyBorder="1" applyAlignment="1">
      <alignment horizontal="center" vertical="center"/>
    </xf>
    <xf numFmtId="179" fontId="19" fillId="0" borderId="13" xfId="1" applyNumberFormat="1" applyFont="1" applyFill="1" applyBorder="1" applyAlignment="1" applyProtection="1">
      <alignment horizontal="center" vertical="center"/>
      <protection locked="0"/>
    </xf>
    <xf numFmtId="0" fontId="21" fillId="0" borderId="13" xfId="1" applyFont="1" applyFill="1" applyBorder="1" applyAlignment="1">
      <alignment horizontal="center" vertical="center"/>
    </xf>
    <xf numFmtId="179" fontId="21" fillId="0" borderId="13" xfId="1" applyNumberFormat="1" applyFont="1" applyFill="1" applyBorder="1" applyAlignment="1">
      <alignment horizontal="center" vertical="center"/>
    </xf>
    <xf numFmtId="0" fontId="21" fillId="0" borderId="15" xfId="1" applyFont="1" applyFill="1" applyBorder="1" applyAlignment="1">
      <alignment horizontal="center" vertical="center"/>
    </xf>
    <xf numFmtId="0" fontId="21" fillId="0" borderId="23" xfId="1" applyFont="1" applyBorder="1" applyAlignment="1">
      <alignment horizontal="center" vertical="center"/>
    </xf>
    <xf numFmtId="0" fontId="21" fillId="0" borderId="23" xfId="1" applyFont="1" applyFill="1" applyBorder="1" applyAlignment="1">
      <alignment horizontal="center" vertical="center"/>
    </xf>
    <xf numFmtId="179" fontId="21" fillId="0" borderId="23" xfId="1" applyNumberFormat="1" applyFont="1" applyFill="1" applyBorder="1" applyAlignment="1">
      <alignment horizontal="center" vertical="center"/>
    </xf>
    <xf numFmtId="0" fontId="21" fillId="0" borderId="24" xfId="1" applyFont="1" applyFill="1" applyBorder="1" applyAlignment="1">
      <alignment horizontal="center" vertical="center"/>
    </xf>
    <xf numFmtId="179" fontId="19" fillId="0" borderId="23" xfId="1" applyNumberFormat="1" applyFont="1" applyFill="1" applyBorder="1" applyAlignment="1" applyProtection="1">
      <alignment horizontal="center" vertical="center"/>
      <protection locked="0"/>
    </xf>
    <xf numFmtId="0" fontId="21" fillId="0" borderId="14" xfId="1" applyFont="1" applyBorder="1" applyAlignment="1">
      <alignment horizontal="left" vertical="center"/>
    </xf>
    <xf numFmtId="0" fontId="21" fillId="0" borderId="22" xfId="1" applyFont="1" applyBorder="1" applyAlignment="1">
      <alignment horizontal="left" vertical="center"/>
    </xf>
    <xf numFmtId="0" fontId="40" fillId="0" borderId="25" xfId="29" applyFont="1" applyBorder="1" applyAlignment="1">
      <alignment horizontal="left" vertical="center"/>
    </xf>
    <xf numFmtId="0" fontId="10" fillId="0" borderId="0" xfId="1" applyFont="1" applyAlignment="1">
      <alignment vertical="center"/>
    </xf>
    <xf numFmtId="0" fontId="1" fillId="0" borderId="7" xfId="28" applyNumberFormat="1" applyFont="1" applyFill="1" applyBorder="1" applyAlignment="1">
      <alignment horizontal="left" vertical="center"/>
    </xf>
    <xf numFmtId="0" fontId="41" fillId="0" borderId="26" xfId="3" applyFont="1" applyFill="1" applyBorder="1" applyAlignment="1">
      <alignment horizontal="left" vertical="top" wrapText="1"/>
    </xf>
    <xf numFmtId="0" fontId="26" fillId="2" borderId="0" xfId="1" applyFont="1" applyFill="1" applyAlignment="1">
      <alignment horizontal="center" vertical="center" wrapText="1"/>
    </xf>
    <xf numFmtId="176"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4" fillId="3" borderId="17" xfId="1" applyNumberFormat="1" applyFont="1" applyFill="1" applyBorder="1" applyAlignment="1">
      <alignment horizontal="center" vertical="center"/>
    </xf>
    <xf numFmtId="0" fontId="14" fillId="3" borderId="17" xfId="1" applyFont="1" applyFill="1" applyBorder="1" applyAlignment="1">
      <alignment horizontal="center" vertical="center"/>
    </xf>
    <xf numFmtId="0" fontId="14" fillId="3" borderId="18" xfId="1" applyFont="1" applyFill="1" applyBorder="1" applyAlignment="1">
      <alignment horizontal="center" vertical="center"/>
    </xf>
    <xf numFmtId="0" fontId="22" fillId="0" borderId="12" xfId="1" applyFont="1" applyBorder="1" applyAlignment="1">
      <alignment horizontal="center" vertical="center"/>
    </xf>
    <xf numFmtId="0" fontId="22" fillId="0" borderId="6" xfId="1" applyFont="1" applyBorder="1" applyAlignment="1">
      <alignment horizontal="center" vertical="center"/>
    </xf>
    <xf numFmtId="0" fontId="21" fillId="0" borderId="3" xfId="1" applyFont="1" applyBorder="1" applyAlignment="1">
      <alignment horizontal="center" vertical="center" wrapText="1"/>
    </xf>
    <xf numFmtId="0" fontId="21" fillId="0" borderId="4" xfId="1" applyFont="1" applyBorder="1" applyAlignment="1">
      <alignment horizontal="center" vertical="center"/>
    </xf>
    <xf numFmtId="0" fontId="21" fillId="0" borderId="5" xfId="1" applyFont="1" applyBorder="1" applyAlignment="1">
      <alignment horizontal="center" vertical="center"/>
    </xf>
    <xf numFmtId="0" fontId="21" fillId="0" borderId="7" xfId="1" applyFont="1" applyBorder="1" applyAlignment="1">
      <alignment horizontal="center" vertical="center"/>
    </xf>
    <xf numFmtId="0" fontId="21" fillId="0" borderId="1" xfId="1" applyFont="1" applyBorder="1" applyAlignment="1">
      <alignment horizontal="center" vertical="center"/>
    </xf>
    <xf numFmtId="0" fontId="21" fillId="0" borderId="8" xfId="1" applyFont="1" applyBorder="1" applyAlignment="1">
      <alignment horizontal="center" vertical="center"/>
    </xf>
    <xf numFmtId="177" fontId="10" fillId="3" borderId="20" xfId="1" applyNumberFormat="1" applyFont="1" applyFill="1" applyBorder="1" applyAlignment="1">
      <alignment horizontal="center" vertical="center"/>
    </xf>
    <xf numFmtId="178" fontId="11" fillId="3" borderId="20" xfId="1" applyNumberFormat="1" applyFont="1" applyFill="1" applyBorder="1" applyAlignment="1">
      <alignment horizontal="center" vertical="center"/>
    </xf>
    <xf numFmtId="178" fontId="11" fillId="3" borderId="21" xfId="1" applyNumberFormat="1" applyFont="1" applyFill="1" applyBorder="1" applyAlignment="1">
      <alignment horizontal="center" vertical="center"/>
    </xf>
    <xf numFmtId="0" fontId="14" fillId="3" borderId="16" xfId="1" applyNumberFormat="1" applyFont="1" applyFill="1" applyBorder="1" applyAlignment="1">
      <alignment horizontal="center" vertical="center" wrapText="1"/>
    </xf>
    <xf numFmtId="0" fontId="14" fillId="3" borderId="14" xfId="1" applyNumberFormat="1" applyFont="1" applyFill="1" applyBorder="1" applyAlignment="1">
      <alignment horizontal="center" vertical="center" wrapText="1"/>
    </xf>
    <xf numFmtId="0" fontId="14" fillId="3" borderId="19" xfId="1" applyNumberFormat="1" applyFont="1" applyFill="1" applyBorder="1" applyAlignment="1">
      <alignment horizontal="center" vertical="center" wrapText="1"/>
    </xf>
    <xf numFmtId="0" fontId="14" fillId="3" borderId="13" xfId="1" applyNumberFormat="1" applyFont="1" applyFill="1" applyBorder="1" applyAlignment="1">
      <alignment horizontal="center" vertical="center"/>
    </xf>
    <xf numFmtId="0" fontId="14" fillId="3" borderId="20" xfId="1" applyNumberFormat="1" applyFont="1" applyFill="1" applyBorder="1" applyAlignment="1">
      <alignment horizontal="center" vertical="center"/>
    </xf>
    <xf numFmtId="0" fontId="17" fillId="3" borderId="13" xfId="1" applyNumberFormat="1" applyFont="1" applyFill="1" applyBorder="1" applyAlignment="1">
      <alignment horizontal="center" vertical="center"/>
    </xf>
    <xf numFmtId="0" fontId="18" fillId="3" borderId="13" xfId="1" applyFont="1" applyFill="1" applyBorder="1" applyAlignment="1">
      <alignment horizontal="center" vertical="center"/>
    </xf>
    <xf numFmtId="0" fontId="18" fillId="3" borderId="15" xfId="1" applyFont="1" applyFill="1" applyBorder="1" applyAlignment="1">
      <alignment horizontal="center" vertical="center"/>
    </xf>
    <xf numFmtId="0" fontId="17" fillId="0" borderId="9" xfId="1" applyFont="1" applyBorder="1" applyAlignment="1">
      <alignment horizontal="center" vertical="center"/>
    </xf>
    <xf numFmtId="0" fontId="17" fillId="0" borderId="10" xfId="1" applyFont="1" applyBorder="1" applyAlignment="1">
      <alignment horizontal="center" vertical="center"/>
    </xf>
    <xf numFmtId="0" fontId="17" fillId="0" borderId="11" xfId="1" applyFont="1" applyBorder="1" applyAlignment="1">
      <alignment horizontal="center" vertical="center"/>
    </xf>
    <xf numFmtId="0" fontId="41" fillId="0" borderId="26" xfId="3" applyFont="1" applyFill="1" applyBorder="1" applyAlignment="1">
      <alignment horizontal="left" vertical="top" wrapText="1"/>
    </xf>
    <xf numFmtId="0" fontId="41" fillId="0" borderId="27" xfId="3" applyFont="1" applyFill="1" applyBorder="1" applyAlignment="1">
      <alignment horizontal="left" vertical="top" wrapText="1" indent="4"/>
    </xf>
    <xf numFmtId="0" fontId="41" fillId="0" borderId="28" xfId="3" applyFont="1" applyFill="1" applyBorder="1" applyAlignment="1">
      <alignment horizontal="center" vertical="top" wrapText="1"/>
    </xf>
    <xf numFmtId="0" fontId="41" fillId="0" borderId="28" xfId="3" applyFont="1" applyFill="1" applyBorder="1" applyAlignment="1">
      <alignment horizontal="left" vertical="top" wrapText="1" indent="2"/>
    </xf>
    <xf numFmtId="0" fontId="41" fillId="0" borderId="28" xfId="3" applyFont="1" applyFill="1" applyBorder="1" applyAlignment="1">
      <alignment horizontal="left" vertical="top" wrapText="1" indent="1"/>
    </xf>
    <xf numFmtId="0" fontId="41" fillId="0" borderId="26" xfId="3" applyFont="1" applyFill="1" applyBorder="1" applyAlignment="1">
      <alignment horizontal="left" vertical="top" wrapText="1"/>
    </xf>
    <xf numFmtId="0" fontId="41" fillId="0" borderId="27" xfId="3" applyFont="1" applyFill="1" applyBorder="1" applyAlignment="1">
      <alignment horizontal="left" vertical="top" wrapText="1" indent="4"/>
    </xf>
    <xf numFmtId="0" fontId="41" fillId="0" borderId="28" xfId="3" applyFont="1" applyFill="1" applyBorder="1" applyAlignment="1">
      <alignment horizontal="center" vertical="top" wrapText="1"/>
    </xf>
    <xf numFmtId="0" fontId="41" fillId="0" borderId="28" xfId="3" applyFont="1" applyFill="1" applyBorder="1" applyAlignment="1">
      <alignment horizontal="left" vertical="top" wrapText="1" indent="2"/>
    </xf>
    <xf numFmtId="0" fontId="41" fillId="0" borderId="28" xfId="3" applyFont="1" applyFill="1" applyBorder="1" applyAlignment="1">
      <alignment horizontal="left" vertical="top" wrapText="1" indent="1"/>
    </xf>
    <xf numFmtId="0" fontId="41" fillId="0" borderId="26" xfId="3" applyFont="1" applyFill="1" applyBorder="1" applyAlignment="1">
      <alignment horizontal="left" vertical="top" wrapText="1"/>
    </xf>
    <xf numFmtId="0" fontId="41" fillId="0" borderId="27" xfId="3" applyFont="1" applyFill="1" applyBorder="1" applyAlignment="1">
      <alignment horizontal="left" vertical="top" wrapText="1" indent="4"/>
    </xf>
    <xf numFmtId="0" fontId="41" fillId="0" borderId="28" xfId="3" applyFont="1" applyFill="1" applyBorder="1" applyAlignment="1">
      <alignment horizontal="center" vertical="top" wrapText="1"/>
    </xf>
    <xf numFmtId="0" fontId="41" fillId="0" borderId="28" xfId="3" applyFont="1" applyFill="1" applyBorder="1" applyAlignment="1">
      <alignment horizontal="left" vertical="top" wrapText="1" indent="2"/>
    </xf>
    <xf numFmtId="0" fontId="41" fillId="0" borderId="28" xfId="3" applyFont="1" applyFill="1" applyBorder="1" applyAlignment="1">
      <alignment horizontal="left" vertical="top" wrapText="1" indent="1"/>
    </xf>
    <xf numFmtId="0" fontId="41" fillId="0" borderId="26" xfId="3" applyFont="1" applyFill="1" applyBorder="1" applyAlignment="1">
      <alignment horizontal="left" vertical="top" wrapText="1"/>
    </xf>
    <xf numFmtId="0" fontId="41" fillId="0" borderId="27" xfId="3" applyFont="1" applyFill="1" applyBorder="1" applyAlignment="1">
      <alignment horizontal="left" vertical="top" wrapText="1" indent="4"/>
    </xf>
    <xf numFmtId="0" fontId="41" fillId="0" borderId="28" xfId="3" applyFont="1" applyFill="1" applyBorder="1" applyAlignment="1">
      <alignment horizontal="center" vertical="top" wrapText="1"/>
    </xf>
    <xf numFmtId="0" fontId="41" fillId="0" borderId="28" xfId="3" applyFont="1" applyFill="1" applyBorder="1" applyAlignment="1">
      <alignment horizontal="left" vertical="top" wrapText="1" indent="2"/>
    </xf>
    <xf numFmtId="0" fontId="41" fillId="0" borderId="28" xfId="3" applyFont="1" applyFill="1" applyBorder="1" applyAlignment="1">
      <alignment horizontal="left" vertical="top" wrapText="1" indent="1"/>
    </xf>
    <xf numFmtId="0" fontId="41" fillId="0" borderId="26" xfId="3" applyFont="1" applyFill="1" applyBorder="1" applyAlignment="1">
      <alignment horizontal="left" vertical="top" wrapText="1"/>
    </xf>
    <xf numFmtId="0" fontId="41" fillId="0" borderId="27" xfId="3" applyFont="1" applyFill="1" applyBorder="1" applyAlignment="1">
      <alignment horizontal="left" vertical="top" wrapText="1" indent="4"/>
    </xf>
    <xf numFmtId="0" fontId="41" fillId="0" borderId="28" xfId="3" applyFont="1" applyFill="1" applyBorder="1" applyAlignment="1">
      <alignment horizontal="center" vertical="top" wrapText="1"/>
    </xf>
    <xf numFmtId="0" fontId="41" fillId="0" borderId="28" xfId="3" applyFont="1" applyFill="1" applyBorder="1" applyAlignment="1">
      <alignment horizontal="left" vertical="top" wrapText="1" indent="2"/>
    </xf>
    <xf numFmtId="0" fontId="41" fillId="0" borderId="28" xfId="3" applyFont="1" applyFill="1" applyBorder="1" applyAlignment="1">
      <alignment horizontal="left" vertical="top" wrapText="1" indent="1"/>
    </xf>
  </cellXfs>
  <cellStyles count="30">
    <cellStyle name="Comma0" xfId="5" xr:uid="{EB071E13-9E41-4B05-8299-E16BCCFC1C30}"/>
    <cellStyle name="Currency0" xfId="6" xr:uid="{9305B588-710F-40B1-8D57-A21852F360B7}"/>
    <cellStyle name="Date" xfId="7" xr:uid="{E8A54FB3-A097-4DCB-9D1D-94ABECED8FA2}"/>
    <cellStyle name="Fixed" xfId="8" xr:uid="{68A79905-5425-4468-9D79-A9E141596282}"/>
    <cellStyle name="Followed Hyperlink" xfId="9" xr:uid="{77EBBF29-A802-4671-A2E3-A34367482A3B}"/>
    <cellStyle name="Heading 1" xfId="10" xr:uid="{4B72ED73-7FCA-49BD-A2A5-74C44DE7BA97}"/>
    <cellStyle name="Heading 2" xfId="11" xr:uid="{50173EFE-2F61-439C-9D76-7CB387AD4AA8}"/>
    <cellStyle name="Hyperlink" xfId="12" xr:uid="{395B4229-5589-4419-985E-704AA4C92B84}"/>
    <cellStyle name="Normal - Style1" xfId="13" xr:uid="{5C2DCEE2-9841-4F21-8880-2DFEC55131CA}"/>
    <cellStyle name="Total" xfId="14" xr:uid="{1E798DA3-904D-4D1E-95DB-01F89C0AA592}"/>
    <cellStyle name="一般_MONTHLY SCHEDULE" xfId="15" xr:uid="{F3158ED1-52C7-4DD1-9831-268E4065CF06}"/>
    <cellStyle name="똿뗦먛귟 [0.00]_PRODUCT DETAIL Q1" xfId="16" xr:uid="{A087E116-3947-4D28-AD89-3FC0D966FC6A}"/>
    <cellStyle name="똿뗦먛귟_PRODUCT DETAIL Q1" xfId="17" xr:uid="{AFF6AB6E-FC91-4BA4-AE38-750184F4EF37}"/>
    <cellStyle name="標準" xfId="0" builtinId="0"/>
    <cellStyle name="標準 2" xfId="1" xr:uid="{00000000-0005-0000-0000-000001000000}"/>
    <cellStyle name="標準 29" xfId="29" xr:uid="{1C2CAA85-CCA7-41B9-9B1E-5B29A515429B}"/>
    <cellStyle name="標準 3" xfId="3" xr:uid="{D56EDBAC-79A2-43BD-8075-5D5D3BE1AC56}"/>
    <cellStyle name="標準 3 2" xfId="18" xr:uid="{57058A0B-BD9F-47DD-8A78-B618116A1F6B}"/>
    <cellStyle name="標準 4" xfId="4" xr:uid="{6AE01197-40DC-4A5E-97F7-FDD696375E59}"/>
    <cellStyle name="標準_Sheet1" xfId="2" xr:uid="{00000000-0005-0000-0000-000002000000}"/>
    <cellStyle name="標準_上海向け(MAR)" xfId="28" xr:uid="{46033364-277B-4FC5-A794-53C9E2E492C0}"/>
    <cellStyle name="믅됞 [0.00]_PRODUCT DETAIL Q1" xfId="19" xr:uid="{A367806A-055C-4DF6-8729-DD34DDF39863}"/>
    <cellStyle name="믅됞_PRODUCT DETAIL Q1" xfId="20" xr:uid="{CDA88DC9-7C9E-4A8F-91E3-648B922D96D7}"/>
    <cellStyle name="백분율_HOBONG" xfId="21" xr:uid="{C3BA1D3A-74C1-4040-B8AC-24D90F8ED306}"/>
    <cellStyle name="뷭?_BOOKSHIP" xfId="22" xr:uid="{007155E2-853D-45E5-B265-BED3AB1AF22D}"/>
    <cellStyle name="콤마 [0]_1202" xfId="23" xr:uid="{ACC61680-C047-46B7-8AFF-5284B26BF2EF}"/>
    <cellStyle name="콤마_1202" xfId="24" xr:uid="{850CCEA6-0B3E-47E6-8E52-A074EEB4C425}"/>
    <cellStyle name="통화 [0]_1202" xfId="25" xr:uid="{A664E62F-845D-4C21-85B6-8649DEC79AF1}"/>
    <cellStyle name="통화_1202" xfId="26" xr:uid="{CA59141B-1B58-437A-86B5-B875217BCE03}"/>
    <cellStyle name="표준_(정보부문)월별인원계획" xfId="27" xr:uid="{623BBB07-D514-4BF8-9083-85EDCD65EC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71437</xdr:rowOff>
    </xdr:from>
    <xdr:to>
      <xdr:col>2</xdr:col>
      <xdr:colOff>333374</xdr:colOff>
      <xdr:row>2</xdr:row>
      <xdr:rowOff>868711</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0" y="1347787"/>
          <a:ext cx="6457949" cy="797274"/>
        </a:xfrm>
        <a:prstGeom prst="round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200" b="1">
              <a:latin typeface="Meiryo UI" panose="020B0604030504040204" pitchFamily="50" charset="-128"/>
              <a:ea typeface="Meiryo UI" panose="020B0604030504040204" pitchFamily="50" charset="-128"/>
              <a:cs typeface="Meiryo UI" panose="020B0604030504040204" pitchFamily="50" charset="-128"/>
            </a:rPr>
            <a:t>Destination: </a:t>
          </a:r>
          <a:r>
            <a:rPr kumimoji="1" lang="en-US" altLang="ja-JP" sz="2800" b="1">
              <a:latin typeface="Meiryo UI" panose="020B0604030504040204" pitchFamily="50" charset="-128"/>
              <a:ea typeface="Meiryo UI" panose="020B0604030504040204" pitchFamily="50" charset="-128"/>
              <a:cs typeface="Meiryo UI" panose="020B0604030504040204" pitchFamily="50" charset="-128"/>
            </a:rPr>
            <a:t>Xingang,</a:t>
          </a:r>
          <a:r>
            <a:rPr kumimoji="1" lang="en-US" altLang="ja-JP" sz="2800" b="1" baseline="0">
              <a:latin typeface="Meiryo UI" panose="020B0604030504040204" pitchFamily="50" charset="-128"/>
              <a:ea typeface="Meiryo UI" panose="020B0604030504040204" pitchFamily="50" charset="-128"/>
              <a:cs typeface="Meiryo UI" panose="020B0604030504040204" pitchFamily="50" charset="-128"/>
            </a:rPr>
            <a:t> China</a:t>
          </a:r>
          <a:endParaRPr kumimoji="1" lang="ja-JP" altLang="en-US" sz="2000" b="1">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editAs="absolute">
    <xdr:from>
      <xdr:col>14</xdr:col>
      <xdr:colOff>228599</xdr:colOff>
      <xdr:row>3</xdr:row>
      <xdr:rowOff>20955</xdr:rowOff>
    </xdr:from>
    <xdr:to>
      <xdr:col>15</xdr:col>
      <xdr:colOff>475280</xdr:colOff>
      <xdr:row>8</xdr:row>
      <xdr:rowOff>95614</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21374099" y="1685925"/>
          <a:ext cx="2166921" cy="1853929"/>
        </a:xfrm>
        <a:prstGeom prst="rect">
          <a:avLst/>
        </a:prstGeom>
      </xdr:spPr>
    </xdr:pic>
    <xdr:clientData/>
  </xdr:twoCellAnchor>
  <xdr:twoCellAnchor editAs="oneCell">
    <xdr:from>
      <xdr:col>0</xdr:col>
      <xdr:colOff>0</xdr:colOff>
      <xdr:row>0</xdr:row>
      <xdr:rowOff>0</xdr:rowOff>
    </xdr:from>
    <xdr:to>
      <xdr:col>0</xdr:col>
      <xdr:colOff>1501660</xdr:colOff>
      <xdr:row>2</xdr:row>
      <xdr:rowOff>99059</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0" y="0"/>
          <a:ext cx="1490230" cy="1085849"/>
        </a:xfrm>
        <a:prstGeom prst="rect">
          <a:avLst/>
        </a:prstGeom>
      </xdr:spPr>
    </xdr:pic>
    <xdr:clientData/>
  </xdr:twoCellAnchor>
  <xdr:twoCellAnchor editAs="absolute">
    <xdr:from>
      <xdr:col>10</xdr:col>
      <xdr:colOff>1272540</xdr:colOff>
      <xdr:row>12</xdr:row>
      <xdr:rowOff>286704</xdr:rowOff>
    </xdr:from>
    <xdr:to>
      <xdr:col>15</xdr:col>
      <xdr:colOff>759142</xdr:colOff>
      <xdr:row>29</xdr:row>
      <xdr:rowOff>19050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5182850" y="5654994"/>
          <a:ext cx="8645842" cy="8381046"/>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457200" lvl="1" indent="0">
            <a:buFontTx/>
            <a:buNone/>
          </a:pPr>
          <a:r>
            <a:rPr kumimoji="1" lang="ja-JP" altLang="en-US" sz="26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注意事項</a:t>
          </a:r>
          <a:endParaRPr kumimoji="1" lang="en-US" altLang="ja-JP" sz="26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危険品は受諾出来かねますのでご了承ください。</a:t>
          </a:r>
          <a:endParaRPr lang="en-US"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国内消防法該当品は搬入日に指定がございます。</a:t>
          </a:r>
          <a:br>
            <a:rPr lang="en-US" altLang="ja-JP" sz="2000">
              <a:effectLst/>
              <a:latin typeface="Meiryo UI" panose="020B0604030504040204" pitchFamily="50" charset="-128"/>
              <a:ea typeface="Meiryo UI" panose="020B0604030504040204" pitchFamily="50" charset="-128"/>
              <a:cs typeface="Meiryo UI" panose="020B0604030504040204" pitchFamily="50" charset="-128"/>
            </a:rPr>
          </a:b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事前に担当者にご確認の上、外貨にてご搬入ください。</a:t>
          </a:r>
          <a:endParaRPr lang="ja-JP"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段積み不可貨物、重量物、長尺貨物</a:t>
          </a: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、背高貨物</a:t>
          </a: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は</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受託不可もしくは追加費用が発生する場合がございます。</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詳細は担当者までお問合せ下さい。 	</a:t>
          </a:r>
          <a:endPar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0"/>
            </a:spcBef>
            <a:spcAft>
              <a:spcPts val="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貨物搬入の際には、下記３点をお願い致します。</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＊貨物にケースマークを貼付</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にしてつ扱い</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と記載</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＊送り状にケースマークの記載</a:t>
          </a:r>
          <a:endPar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木材を使用した梱包等については輸入地で規制がございます。</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詳細は下記ご確認ください。</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en-US" altLang="ja-JP" sz="18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http://www.maff.go.jp/pps/j/konpozai/kuni/country.html</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先船のスケジュール及び船名は、予告なく変更の</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可能性がございます。予め御了承をお願い致します。</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r>
            <a:rPr kumimoji="1" lang="ja-JP" altLang="en-US" sz="2400" b="1">
              <a:latin typeface="Meiryo UI" panose="020B0604030504040204" pitchFamily="50" charset="-128"/>
              <a:ea typeface="Meiryo UI" panose="020B0604030504040204" pitchFamily="50" charset="-128"/>
              <a:cs typeface="Meiryo UI" panose="020B0604030504040204" pitchFamily="50" charset="-128"/>
            </a:rPr>
            <a:t>記載以外の仕向け地も承っております。お問合せください</a:t>
          </a:r>
          <a:r>
            <a:rPr kumimoji="1" lang="en-US" altLang="ja-JP" sz="2400" b="1">
              <a:latin typeface="Meiryo UI" panose="020B0604030504040204" pitchFamily="50" charset="-128"/>
              <a:ea typeface="Meiryo UI" panose="020B0604030504040204" pitchFamily="50" charset="-128"/>
              <a:cs typeface="Meiryo UI" panose="020B0604030504040204" pitchFamily="50" charset="-128"/>
            </a:rPr>
            <a:t>!</a:t>
          </a:r>
        </a:p>
      </xdr:txBody>
    </xdr:sp>
    <xdr:clientData/>
  </xdr:twoCellAnchor>
  <xdr:oneCellAnchor>
    <xdr:from>
      <xdr:col>10</xdr:col>
      <xdr:colOff>135517</xdr:colOff>
      <xdr:row>1</xdr:row>
      <xdr:rowOff>145038</xdr:rowOff>
    </xdr:from>
    <xdr:ext cx="3238500" cy="1428750"/>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4042017" y="964188"/>
          <a:ext cx="3238500" cy="1428750"/>
        </a:xfrm>
        <a:prstGeom prst="rect">
          <a:avLst/>
        </a:prstGeom>
        <a:noFill/>
        <a:ln>
          <a:solidFill>
            <a:schemeClr val="tx1"/>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★本船名＝</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CUT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日前倒し</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本船名＝本船変更</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strike="sngStrike">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本船</a:t>
          </a:r>
          <a:r>
            <a:rPr kumimoji="1" lang="ja-JP" altLang="en-US" sz="2000" strike="sngStrike" baseline="0">
              <a:latin typeface="Meiryo UI" panose="020B0604030504040204" pitchFamily="50" charset="-128"/>
              <a:ea typeface="Meiryo UI" panose="020B0604030504040204" pitchFamily="50" charset="-128"/>
              <a:cs typeface="Meiryo UI" panose="020B0604030504040204" pitchFamily="50" charset="-128"/>
            </a:rPr>
            <a:t>名</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＝サービス無し</a:t>
          </a:r>
        </a:p>
      </xdr:txBody>
    </xdr:sp>
    <xdr:clientData/>
  </xdr:oneCellAnchor>
  <xdr:twoCellAnchor>
    <xdr:from>
      <xdr:col>11</xdr:col>
      <xdr:colOff>453390</xdr:colOff>
      <xdr:row>5</xdr:row>
      <xdr:rowOff>152399</xdr:rowOff>
    </xdr:from>
    <xdr:to>
      <xdr:col>13</xdr:col>
      <xdr:colOff>1790700</xdr:colOff>
      <xdr:row>11</xdr:row>
      <xdr:rowOff>91440</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15731490" y="2952749"/>
          <a:ext cx="5280660" cy="2000251"/>
          <a:chOff x="28455319" y="8234202"/>
          <a:chExt cx="9302750" cy="4753036"/>
        </a:xfrm>
      </xdr:grpSpPr>
      <xdr:sp macro="" textlink="">
        <xdr:nvSpPr>
          <xdr:cNvPr id="10" name="円/楕円 9">
            <a:extLst>
              <a:ext uri="{FF2B5EF4-FFF2-40B4-BE49-F238E27FC236}">
                <a16:creationId xmlns:a16="http://schemas.microsoft.com/office/drawing/2014/main" id="{00000000-0008-0000-0000-00000A000000}"/>
              </a:ext>
            </a:extLst>
          </xdr:cNvPr>
          <xdr:cNvSpPr/>
        </xdr:nvSpPr>
        <xdr:spPr>
          <a:xfrm>
            <a:off x="28455319" y="8234202"/>
            <a:ext cx="9302750" cy="444500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9726572" y="9174904"/>
            <a:ext cx="6854287" cy="3812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bg1"/>
                </a:solidFill>
                <a:latin typeface="Meiryo UI" panose="020B0604030504040204" pitchFamily="50" charset="-128"/>
                <a:ea typeface="Meiryo UI" panose="020B0604030504040204" pitchFamily="50" charset="-128"/>
                <a:cs typeface="Malgun Gothic Semilight" panose="020B0502040204020203" pitchFamily="50" charset="-128"/>
              </a:rPr>
              <a:t>混載サービスのため、スケジュールや船名は予告なく変更する可能性がございます。ご依頼の前に、事前に最新のスケジュールを担当にご確認下さい。</a:t>
            </a:r>
            <a:endParaRPr kumimoji="1" lang="ja-JP" altLang="en-US" sz="1400">
              <a:solidFill>
                <a:srgbClr val="FFFF00"/>
              </a:solidFill>
              <a:latin typeface="Meiryo UI" panose="020B0604030504040204" pitchFamily="50" charset="-128"/>
              <a:ea typeface="Meiryo UI" panose="020B0604030504040204" pitchFamily="50" charset="-128"/>
              <a:cs typeface="Malgun Gothic Semilight" panose="020B0502040204020203" pitchFamily="50" charset="-128"/>
            </a:endParaRPr>
          </a:p>
        </xdr:txBody>
      </xdr:sp>
    </xdr:grpSp>
    <xdr:clientData/>
  </xdr:twoCellAnchor>
  <xdr:twoCellAnchor>
    <xdr:from>
      <xdr:col>3</xdr:col>
      <xdr:colOff>14287</xdr:colOff>
      <xdr:row>22</xdr:row>
      <xdr:rowOff>419100</xdr:rowOff>
    </xdr:from>
    <xdr:to>
      <xdr:col>9</xdr:col>
      <xdr:colOff>95249</xdr:colOff>
      <xdr:row>25</xdr:row>
      <xdr:rowOff>320819</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7519987" y="13506450"/>
          <a:ext cx="5910262" cy="1482869"/>
        </a:xfrm>
        <a:prstGeom prst="rect">
          <a:avLst/>
        </a:prstGeom>
        <a:solidFill>
          <a:srgbClr val="FFFF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b="1">
              <a:solidFill>
                <a:srgbClr val="FF0000"/>
              </a:solidFill>
              <a:latin typeface="Meiryo UI" panose="020B0604030504040204" pitchFamily="50" charset="-128"/>
              <a:ea typeface="Meiryo UI" panose="020B0604030504040204" pitchFamily="50" charset="-128"/>
            </a:rPr>
            <a:t>注：　にしてつに通関をご依頼される場合の搬入先は担当者にお問い合わせください。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Q34"/>
  <sheetViews>
    <sheetView tabSelected="1" view="pageBreakPreview" zoomScale="50" zoomScaleNormal="50" zoomScaleSheetLayoutView="50" zoomScalePageLayoutView="40" workbookViewId="0">
      <selection activeCell="AB1" sqref="Q1:AB1048576"/>
    </sheetView>
  </sheetViews>
  <sheetFormatPr defaultColWidth="9" defaultRowHeight="15"/>
  <cols>
    <col min="1" max="1" width="57.09765625" style="19" customWidth="1"/>
    <col min="2" max="2" width="23.19921875" style="19" customWidth="1"/>
    <col min="3" max="3" width="17.8984375" style="19" customWidth="1"/>
    <col min="4" max="4" width="7.5" style="19" customWidth="1"/>
    <col min="5" max="5" width="17.8984375" style="19" customWidth="1"/>
    <col min="6" max="6" width="7.5" style="19" customWidth="1"/>
    <col min="7" max="7" width="17.8984375" style="19" customWidth="1"/>
    <col min="8" max="8" width="7.5" style="19" customWidth="1"/>
    <col min="9" max="9" width="17.8984375" style="19" customWidth="1"/>
    <col min="10" max="10" width="7.5" style="19" customWidth="1"/>
    <col min="11" max="11" width="18" style="19" customWidth="1"/>
    <col min="12" max="12" width="26.5" style="19" customWidth="1"/>
    <col min="13" max="15" width="25.19921875" style="19" customWidth="1"/>
    <col min="16" max="16" width="12.09765625" style="19" customWidth="1"/>
    <col min="17" max="17" width="26.8984375" style="19" hidden="1" customWidth="1"/>
    <col min="18" max="18" width="8.09765625" style="19" hidden="1" customWidth="1"/>
    <col min="19" max="19" width="15.8984375" style="19" hidden="1" customWidth="1"/>
    <col min="20" max="28" width="9" style="19" hidden="1" customWidth="1"/>
    <col min="29" max="16384" width="9" style="19"/>
  </cols>
  <sheetData>
    <row r="1" spans="1:27" s="3" customFormat="1" ht="65.099999999999994" customHeight="1">
      <c r="A1" s="1" t="s">
        <v>0</v>
      </c>
      <c r="B1" s="2"/>
      <c r="C1" s="2"/>
      <c r="D1" s="2"/>
      <c r="E1" s="2"/>
      <c r="F1" s="2"/>
      <c r="G1" s="2"/>
      <c r="H1" s="2"/>
      <c r="I1" s="2"/>
      <c r="J1" s="2"/>
      <c r="K1" s="2"/>
      <c r="L1" s="63" t="s">
        <v>24</v>
      </c>
      <c r="M1" s="63"/>
      <c r="N1" s="63"/>
      <c r="O1" s="63"/>
      <c r="P1" s="63"/>
      <c r="Q1" s="63"/>
    </row>
    <row r="2" spans="1:27" s="3" customFormat="1" ht="15" customHeight="1">
      <c r="O2" s="4"/>
    </row>
    <row r="3" spans="1:27" s="3" customFormat="1" ht="51" customHeight="1">
      <c r="A3" s="5"/>
      <c r="B3" s="6"/>
      <c r="C3" s="6"/>
      <c r="D3" s="6"/>
      <c r="E3" s="6"/>
      <c r="F3" s="6"/>
      <c r="G3" s="7"/>
      <c r="H3" s="8"/>
      <c r="I3" s="64"/>
      <c r="J3" s="64"/>
      <c r="K3" s="6"/>
      <c r="L3" s="9"/>
      <c r="M3" s="30" t="s">
        <v>1</v>
      </c>
      <c r="N3" s="65">
        <v>46230</v>
      </c>
      <c r="O3" s="65"/>
      <c r="P3" s="33" t="s">
        <v>19</v>
      </c>
    </row>
    <row r="4" spans="1:27" s="13" customFormat="1" ht="60" customHeight="1">
      <c r="A4" s="10" t="s">
        <v>2</v>
      </c>
      <c r="B4" s="7"/>
      <c r="C4" s="7"/>
      <c r="D4" s="7"/>
      <c r="E4" s="11"/>
      <c r="F4" s="11"/>
      <c r="G4" s="44"/>
      <c r="H4" s="45"/>
      <c r="I4" s="64"/>
      <c r="J4" s="64"/>
      <c r="K4" s="12"/>
      <c r="O4" s="14"/>
    </row>
    <row r="5" spans="1:27" s="15" customFormat="1" ht="30" customHeight="1">
      <c r="A5" s="80" t="s">
        <v>13</v>
      </c>
      <c r="B5" s="66" t="s">
        <v>3</v>
      </c>
      <c r="C5" s="66" t="s">
        <v>14</v>
      </c>
      <c r="D5" s="66"/>
      <c r="E5" s="66" t="s">
        <v>15</v>
      </c>
      <c r="F5" s="66"/>
      <c r="G5" s="66" t="s">
        <v>4</v>
      </c>
      <c r="H5" s="66"/>
      <c r="I5" s="67" t="s">
        <v>15</v>
      </c>
      <c r="J5" s="68"/>
      <c r="L5" s="17"/>
    </row>
    <row r="6" spans="1:27" s="15" customFormat="1" ht="30" customHeight="1">
      <c r="A6" s="81"/>
      <c r="B6" s="83"/>
      <c r="C6" s="85" t="s">
        <v>5</v>
      </c>
      <c r="D6" s="85"/>
      <c r="E6" s="86" t="s">
        <v>16</v>
      </c>
      <c r="F6" s="86"/>
      <c r="G6" s="86" t="s">
        <v>16</v>
      </c>
      <c r="H6" s="86"/>
      <c r="I6" s="86" t="s">
        <v>17</v>
      </c>
      <c r="J6" s="87"/>
      <c r="L6" s="17"/>
    </row>
    <row r="7" spans="1:27" s="15" customFormat="1" ht="21" customHeight="1">
      <c r="A7" s="81"/>
      <c r="B7" s="83"/>
      <c r="C7" s="85"/>
      <c r="D7" s="85"/>
      <c r="E7" s="86"/>
      <c r="F7" s="86"/>
      <c r="G7" s="86"/>
      <c r="H7" s="86"/>
      <c r="I7" s="86"/>
      <c r="J7" s="87"/>
      <c r="L7" s="17"/>
    </row>
    <row r="8" spans="1:27" s="15" customFormat="1" ht="30" hidden="1" customHeight="1">
      <c r="A8" s="81"/>
      <c r="B8" s="83"/>
      <c r="C8" s="85"/>
      <c r="D8" s="85"/>
      <c r="E8" s="86"/>
      <c r="F8" s="86"/>
      <c r="G8" s="86"/>
      <c r="H8" s="86"/>
      <c r="I8" s="86"/>
      <c r="J8" s="87"/>
      <c r="L8" s="16"/>
    </row>
    <row r="9" spans="1:27" s="15" customFormat="1" ht="30" customHeight="1">
      <c r="A9" s="82"/>
      <c r="B9" s="84"/>
      <c r="C9" s="46"/>
      <c r="D9" s="46"/>
      <c r="E9" s="77"/>
      <c r="F9" s="77"/>
      <c r="G9" s="78" t="s">
        <v>18</v>
      </c>
      <c r="H9" s="78"/>
      <c r="I9" s="78" t="s">
        <v>23</v>
      </c>
      <c r="J9" s="79"/>
      <c r="L9" s="17"/>
      <c r="Y9" s="60" t="s">
        <v>26</v>
      </c>
      <c r="Z9" s="60"/>
      <c r="AA9" s="60" t="s">
        <v>27</v>
      </c>
    </row>
    <row r="10" spans="1:27" s="15" customFormat="1" ht="39.9" customHeight="1">
      <c r="A10" s="57" t="str">
        <f t="shared" ref="A10" si="0">AA10</f>
        <v>CONSIGNIA</v>
      </c>
      <c r="B10" s="47" t="str">
        <f t="shared" ref="B10" si="1">R10</f>
        <v>2638W</v>
      </c>
      <c r="C10" s="48" t="str">
        <f t="shared" ref="C10" si="2">TEXT(U10,"m/d")</f>
        <v>7/30</v>
      </c>
      <c r="D10" s="49" t="str">
        <f t="shared" ref="D10" si="3">TEXT(C10,"aaa")</f>
        <v>木</v>
      </c>
      <c r="E10" s="50" t="str">
        <f t="shared" ref="E10" si="4">TEXT(LEFT(S10,5),"m/d")</f>
        <v>7/31</v>
      </c>
      <c r="F10" s="49" t="str">
        <f t="shared" ref="F10" si="5">TEXT(E10,"aaa")</f>
        <v>金</v>
      </c>
      <c r="G10" s="50">
        <v>46235</v>
      </c>
      <c r="H10" s="49" t="str">
        <f t="shared" ref="H10" si="6">TEXT(G10,"aaa")</f>
        <v>土</v>
      </c>
      <c r="I10" s="48" t="str">
        <f t="shared" ref="I10" si="7">TEXT(X10,"m/d")</f>
        <v>8/5</v>
      </c>
      <c r="J10" s="51" t="str">
        <f t="shared" ref="J10" si="8">TEXT(I10,"aaa")</f>
        <v>水</v>
      </c>
      <c r="L10" s="17"/>
      <c r="Q10" s="91" t="s">
        <v>31</v>
      </c>
      <c r="R10" s="92" t="s">
        <v>33</v>
      </c>
      <c r="S10" s="93" t="s">
        <v>34</v>
      </c>
      <c r="T10" s="93" t="s">
        <v>29</v>
      </c>
      <c r="U10" s="93" t="s">
        <v>35</v>
      </c>
      <c r="V10" s="93" t="s">
        <v>36</v>
      </c>
      <c r="W10" s="94" t="s">
        <v>30</v>
      </c>
      <c r="X10" s="95" t="s">
        <v>37</v>
      </c>
      <c r="Y10" s="61" t="s">
        <v>25</v>
      </c>
      <c r="AA10" s="59" t="str">
        <f t="shared" ref="AA10:AA14" si="9">IF(Q10=Y10,Q10,"※"&amp;Q10)</f>
        <v>CONSIGNIA</v>
      </c>
    </row>
    <row r="11" spans="1:27" s="15" customFormat="1" ht="39.9" customHeight="1">
      <c r="A11" s="57" t="str">
        <f t="shared" ref="A11:A16" si="10">AA11</f>
        <v>※HYPERION</v>
      </c>
      <c r="B11" s="47" t="str">
        <f t="shared" ref="B11:B16" si="11">R11</f>
        <v>2638W</v>
      </c>
      <c r="C11" s="48" t="str">
        <f t="shared" ref="C11:C16" si="12">TEXT(U11,"m/d")</f>
        <v>8/6</v>
      </c>
      <c r="D11" s="49" t="str">
        <f t="shared" ref="D11:D16" si="13">TEXT(C11,"aaa")</f>
        <v>木</v>
      </c>
      <c r="E11" s="50" t="str">
        <f t="shared" ref="E11:E16" si="14">TEXT(LEFT(S11,5),"m/d")</f>
        <v>8/7</v>
      </c>
      <c r="F11" s="49" t="str">
        <f t="shared" ref="F11:F16" si="15">TEXT(E11,"aaa")</f>
        <v>金</v>
      </c>
      <c r="G11" s="50" t="str">
        <f t="shared" ref="G11:G14" si="16">TEXT(LEFT(S11,3)&amp;RIGHT(S11,2),"m/d")</f>
        <v>8/8</v>
      </c>
      <c r="H11" s="49" t="str">
        <f t="shared" ref="H11:H16" si="17">TEXT(G11,"aaa")</f>
        <v>土</v>
      </c>
      <c r="I11" s="48" t="str">
        <f t="shared" ref="I11:I16" si="18">TEXT(X11,"m/d")</f>
        <v>8/12</v>
      </c>
      <c r="J11" s="51" t="str">
        <f t="shared" ref="J11:J16" si="19">TEXT(I11,"aaa")</f>
        <v>水</v>
      </c>
      <c r="L11" s="17"/>
      <c r="Q11" s="96" t="s">
        <v>55</v>
      </c>
      <c r="R11" s="97" t="s">
        <v>56</v>
      </c>
      <c r="S11" s="98" t="s">
        <v>38</v>
      </c>
      <c r="T11" s="98" t="s">
        <v>29</v>
      </c>
      <c r="U11" s="98" t="s">
        <v>39</v>
      </c>
      <c r="V11" s="98" t="s">
        <v>40</v>
      </c>
      <c r="W11" s="99" t="s">
        <v>30</v>
      </c>
      <c r="X11" s="100" t="s">
        <v>41</v>
      </c>
      <c r="Y11" s="62" t="s">
        <v>32</v>
      </c>
      <c r="AA11" s="59" t="str">
        <f t="shared" si="9"/>
        <v>※HYPERION</v>
      </c>
    </row>
    <row r="12" spans="1:27" s="15" customFormat="1" ht="39.9" customHeight="1">
      <c r="A12" s="57" t="str">
        <f t="shared" si="10"/>
        <v>※HALCYON</v>
      </c>
      <c r="B12" s="47" t="str">
        <f t="shared" si="11"/>
        <v>2640W</v>
      </c>
      <c r="C12" s="48" t="str">
        <f t="shared" si="12"/>
        <v>8/13</v>
      </c>
      <c r="D12" s="49" t="str">
        <f t="shared" si="13"/>
        <v>木</v>
      </c>
      <c r="E12" s="50" t="str">
        <f t="shared" si="14"/>
        <v>8/14</v>
      </c>
      <c r="F12" s="49" t="str">
        <f t="shared" si="15"/>
        <v>金</v>
      </c>
      <c r="G12" s="50" t="str">
        <f t="shared" si="16"/>
        <v>8/15</v>
      </c>
      <c r="H12" s="49" t="str">
        <f t="shared" si="17"/>
        <v>土</v>
      </c>
      <c r="I12" s="48" t="str">
        <f t="shared" si="18"/>
        <v>8/19</v>
      </c>
      <c r="J12" s="51" t="str">
        <f t="shared" si="19"/>
        <v>水</v>
      </c>
      <c r="L12" s="17"/>
      <c r="Q12" s="101" t="s">
        <v>57</v>
      </c>
      <c r="R12" s="102" t="s">
        <v>58</v>
      </c>
      <c r="S12" s="103" t="s">
        <v>42</v>
      </c>
      <c r="T12" s="103" t="s">
        <v>29</v>
      </c>
      <c r="U12" s="103" t="s">
        <v>43</v>
      </c>
      <c r="V12" s="103" t="s">
        <v>44</v>
      </c>
      <c r="W12" s="104" t="s">
        <v>30</v>
      </c>
      <c r="X12" s="105" t="s">
        <v>45</v>
      </c>
      <c r="Y12" s="62" t="s">
        <v>28</v>
      </c>
      <c r="AA12" s="59" t="str">
        <f t="shared" si="9"/>
        <v>※HALCYON</v>
      </c>
    </row>
    <row r="13" spans="1:27" s="15" customFormat="1" ht="39.9" customHeight="1">
      <c r="A13" s="57" t="str">
        <f t="shared" si="10"/>
        <v>CONSIGNIA</v>
      </c>
      <c r="B13" s="47" t="str">
        <f t="shared" si="11"/>
        <v>2642W</v>
      </c>
      <c r="C13" s="48" t="str">
        <f t="shared" si="12"/>
        <v>8/20</v>
      </c>
      <c r="D13" s="49" t="str">
        <f t="shared" si="13"/>
        <v>木</v>
      </c>
      <c r="E13" s="50" t="str">
        <f t="shared" si="14"/>
        <v>8/21</v>
      </c>
      <c r="F13" s="49" t="str">
        <f t="shared" si="15"/>
        <v>金</v>
      </c>
      <c r="G13" s="50" t="str">
        <f t="shared" si="16"/>
        <v>8/22</v>
      </c>
      <c r="H13" s="49" t="str">
        <f t="shared" si="17"/>
        <v>土</v>
      </c>
      <c r="I13" s="48" t="str">
        <f t="shared" si="18"/>
        <v>8/26</v>
      </c>
      <c r="J13" s="51" t="str">
        <f t="shared" si="19"/>
        <v>水</v>
      </c>
      <c r="L13" s="17"/>
      <c r="Q13" s="106" t="s">
        <v>59</v>
      </c>
      <c r="R13" s="107" t="s">
        <v>46</v>
      </c>
      <c r="S13" s="108" t="s">
        <v>47</v>
      </c>
      <c r="T13" s="108" t="s">
        <v>29</v>
      </c>
      <c r="U13" s="108" t="s">
        <v>48</v>
      </c>
      <c r="V13" s="108" t="s">
        <v>49</v>
      </c>
      <c r="W13" s="109" t="s">
        <v>30</v>
      </c>
      <c r="X13" s="110" t="s">
        <v>50</v>
      </c>
      <c r="Y13" s="62" t="s">
        <v>31</v>
      </c>
      <c r="AA13" s="59" t="str">
        <f t="shared" si="9"/>
        <v>CONSIGNIA</v>
      </c>
    </row>
    <row r="14" spans="1:27" s="15" customFormat="1" ht="39.9" customHeight="1">
      <c r="A14" s="58" t="str">
        <f t="shared" si="10"/>
        <v>※HYPERION</v>
      </c>
      <c r="B14" s="52" t="str">
        <f t="shared" si="11"/>
        <v>2642W</v>
      </c>
      <c r="C14" s="56" t="str">
        <f t="shared" si="12"/>
        <v>8/27</v>
      </c>
      <c r="D14" s="53" t="str">
        <f t="shared" si="13"/>
        <v>木</v>
      </c>
      <c r="E14" s="54" t="str">
        <f t="shared" si="14"/>
        <v>8/28</v>
      </c>
      <c r="F14" s="53" t="str">
        <f t="shared" si="15"/>
        <v>金</v>
      </c>
      <c r="G14" s="54" t="str">
        <f t="shared" si="16"/>
        <v>8/29</v>
      </c>
      <c r="H14" s="53" t="str">
        <f t="shared" si="17"/>
        <v>土</v>
      </c>
      <c r="I14" s="56" t="str">
        <f t="shared" si="18"/>
        <v>9/2</v>
      </c>
      <c r="J14" s="55" t="str">
        <f t="shared" si="19"/>
        <v>水</v>
      </c>
      <c r="L14" s="17"/>
      <c r="Q14" s="111" t="s">
        <v>55</v>
      </c>
      <c r="R14" s="112" t="s">
        <v>60</v>
      </c>
      <c r="S14" s="113" t="s">
        <v>51</v>
      </c>
      <c r="T14" s="113" t="s">
        <v>29</v>
      </c>
      <c r="U14" s="113" t="s">
        <v>52</v>
      </c>
      <c r="V14" s="113" t="s">
        <v>53</v>
      </c>
      <c r="W14" s="114" t="s">
        <v>30</v>
      </c>
      <c r="X14" s="115" t="s">
        <v>54</v>
      </c>
      <c r="Y14" s="62" t="s">
        <v>32</v>
      </c>
      <c r="AA14" s="59" t="str">
        <f t="shared" si="9"/>
        <v>※HYPERION</v>
      </c>
    </row>
    <row r="15" spans="1:27" s="15" customFormat="1" ht="39.9" customHeight="1">
      <c r="L15" s="17"/>
    </row>
    <row r="16" spans="1:27" s="15" customFormat="1" ht="39.9" customHeight="1">
      <c r="L16" s="17"/>
    </row>
    <row r="17" spans="1:251" s="15" customFormat="1" ht="39.9" customHeight="1">
      <c r="L17" s="17"/>
    </row>
    <row r="18" spans="1:251" s="15" customFormat="1" ht="39.9" customHeight="1">
      <c r="L18" s="17"/>
    </row>
    <row r="19" spans="1:251" s="15" customFormat="1" ht="39.9" customHeight="1">
      <c r="L19" s="17"/>
    </row>
    <row r="20" spans="1:251" s="15" customFormat="1" ht="39.9" customHeight="1">
      <c r="L20" s="17"/>
    </row>
    <row r="21" spans="1:251" s="15" customFormat="1" ht="39.9" customHeight="1">
      <c r="L21" s="17"/>
    </row>
    <row r="22" spans="1:251" s="15" customFormat="1" ht="39.9" customHeight="1">
      <c r="L22" s="17"/>
    </row>
    <row r="23" spans="1:251" s="15" customFormat="1" ht="39.9" customHeight="1">
      <c r="L23" s="17"/>
    </row>
    <row r="24" spans="1:251" s="34" customFormat="1" ht="41.25" customHeight="1">
      <c r="A24" s="42"/>
      <c r="B24" s="38"/>
      <c r="C24" s="39"/>
      <c r="D24" s="40"/>
      <c r="E24" s="41"/>
      <c r="F24" s="40"/>
      <c r="G24" s="41"/>
      <c r="H24" s="40"/>
      <c r="I24" s="41"/>
      <c r="J24" s="40"/>
      <c r="K24" s="31"/>
      <c r="N24" s="35"/>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c r="GS24" s="36"/>
      <c r="GT24" s="36"/>
      <c r="GU24" s="36"/>
      <c r="GV24" s="36"/>
      <c r="GW24" s="36"/>
      <c r="GX24" s="36"/>
      <c r="GY24" s="36"/>
      <c r="GZ24" s="36"/>
      <c r="HA24" s="36"/>
      <c r="HB24" s="36"/>
      <c r="HC24" s="36"/>
      <c r="HD24" s="36"/>
      <c r="HE24" s="36"/>
      <c r="HF24" s="36"/>
      <c r="HG24" s="36"/>
      <c r="HH24" s="36"/>
      <c r="HI24" s="36"/>
      <c r="HJ24" s="36"/>
      <c r="HK24" s="36"/>
      <c r="HL24" s="36"/>
      <c r="HM24" s="36"/>
      <c r="HN24" s="36"/>
      <c r="HO24" s="36"/>
      <c r="HP24" s="36"/>
      <c r="HQ24" s="36"/>
      <c r="HR24" s="36"/>
      <c r="HS24" s="36"/>
      <c r="HT24" s="36"/>
      <c r="HU24" s="36"/>
      <c r="HV24" s="36"/>
      <c r="HW24" s="36"/>
      <c r="HX24" s="36"/>
      <c r="HY24" s="36"/>
      <c r="HZ24" s="36"/>
      <c r="IA24" s="36"/>
      <c r="IB24" s="36"/>
      <c r="IC24" s="36"/>
      <c r="ID24" s="36"/>
      <c r="IE24" s="36"/>
      <c r="IF24" s="36"/>
      <c r="IG24" s="36"/>
      <c r="IH24" s="36"/>
      <c r="II24" s="36"/>
      <c r="IJ24" s="36"/>
      <c r="IK24" s="36"/>
      <c r="IL24" s="36"/>
      <c r="IM24" s="36"/>
      <c r="IN24" s="36"/>
      <c r="IO24" s="36"/>
      <c r="IP24" s="36"/>
      <c r="IQ24" s="36"/>
    </row>
    <row r="25" spans="1:251" s="34" customFormat="1" ht="41.25" customHeight="1">
      <c r="A25" s="42"/>
      <c r="B25" s="38"/>
      <c r="C25" s="39"/>
      <c r="D25" s="40"/>
      <c r="E25" s="41"/>
      <c r="F25" s="40"/>
      <c r="G25" s="41"/>
      <c r="H25" s="40"/>
      <c r="I25" s="41"/>
      <c r="J25" s="40"/>
      <c r="K25" s="31"/>
      <c r="N25" s="35"/>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c r="GP25" s="36"/>
      <c r="GQ25" s="36"/>
      <c r="GR25" s="36"/>
      <c r="GS25" s="36"/>
      <c r="GT25" s="36"/>
      <c r="GU25" s="36"/>
      <c r="GV25" s="36"/>
      <c r="GW25" s="36"/>
      <c r="GX25" s="36"/>
      <c r="GY25" s="36"/>
      <c r="GZ25" s="36"/>
      <c r="HA25" s="36"/>
      <c r="HB25" s="36"/>
      <c r="HC25" s="36"/>
      <c r="HD25" s="36"/>
      <c r="HE25" s="36"/>
      <c r="HF25" s="36"/>
      <c r="HG25" s="36"/>
      <c r="HH25" s="36"/>
      <c r="HI25" s="36"/>
      <c r="HJ25" s="36"/>
      <c r="HK25" s="36"/>
      <c r="HL25" s="36"/>
      <c r="HM25" s="36"/>
      <c r="HN25" s="36"/>
      <c r="HO25" s="36"/>
      <c r="HP25" s="36"/>
      <c r="HQ25" s="36"/>
      <c r="HR25" s="36"/>
      <c r="HS25" s="36"/>
      <c r="HT25" s="36"/>
      <c r="HU25" s="36"/>
      <c r="HV25" s="36"/>
      <c r="HW25" s="36"/>
      <c r="HX25" s="36"/>
      <c r="HY25" s="36"/>
      <c r="HZ25" s="36"/>
      <c r="IA25" s="36"/>
      <c r="IB25" s="36"/>
      <c r="IC25" s="36"/>
      <c r="ID25" s="36"/>
      <c r="IE25" s="36"/>
      <c r="IF25" s="36"/>
      <c r="IG25" s="36"/>
      <c r="IH25" s="36"/>
      <c r="II25" s="36"/>
      <c r="IJ25" s="36"/>
      <c r="IK25" s="36"/>
      <c r="IL25" s="36"/>
      <c r="IM25" s="36"/>
      <c r="IN25" s="36"/>
      <c r="IO25" s="36"/>
      <c r="IP25" s="36"/>
      <c r="IQ25" s="36"/>
    </row>
    <row r="26" spans="1:251" s="3" customFormat="1" ht="33" customHeight="1">
      <c r="G26" s="37"/>
      <c r="J26" s="36"/>
      <c r="K26" s="32"/>
      <c r="N26" s="19"/>
    </row>
    <row r="27" spans="1:251" s="3" customFormat="1" ht="39.9" customHeight="1" thickBot="1">
      <c r="A27" s="18" t="s">
        <v>6</v>
      </c>
      <c r="B27" s="88" t="s">
        <v>7</v>
      </c>
      <c r="C27" s="89"/>
      <c r="D27" s="90"/>
      <c r="E27" s="88" t="s">
        <v>8</v>
      </c>
      <c r="F27" s="89"/>
      <c r="G27" s="89"/>
      <c r="H27" s="89"/>
      <c r="I27" s="89"/>
      <c r="J27" s="90"/>
      <c r="K27" s="32"/>
    </row>
    <row r="28" spans="1:251" ht="39.9" customHeight="1" thickTop="1">
      <c r="A28" s="69" t="s">
        <v>9</v>
      </c>
      <c r="B28" s="71" t="s">
        <v>21</v>
      </c>
      <c r="C28" s="72"/>
      <c r="D28" s="73"/>
      <c r="E28" s="20" t="s">
        <v>10</v>
      </c>
      <c r="F28" s="21"/>
      <c r="G28" s="21"/>
      <c r="H28" s="22"/>
      <c r="I28" s="23"/>
      <c r="J28" s="24" t="s">
        <v>11</v>
      </c>
    </row>
    <row r="29" spans="1:251" ht="39.9" customHeight="1">
      <c r="A29" s="70"/>
      <c r="B29" s="74"/>
      <c r="C29" s="75"/>
      <c r="D29" s="76"/>
      <c r="E29" s="25" t="s">
        <v>12</v>
      </c>
      <c r="F29" s="26"/>
      <c r="G29" s="26"/>
      <c r="H29" s="27"/>
      <c r="I29" s="28"/>
      <c r="J29" s="29" t="s">
        <v>22</v>
      </c>
    </row>
    <row r="31" spans="1:251" ht="36" customHeight="1">
      <c r="A31" s="43" t="s">
        <v>20</v>
      </c>
    </row>
    <row r="33" ht="36.75" customHeight="1"/>
    <row r="34" ht="36.75" customHeight="1"/>
  </sheetData>
  <mergeCells count="21">
    <mergeCell ref="A28:A29"/>
    <mergeCell ref="B28:D29"/>
    <mergeCell ref="E9:F9"/>
    <mergeCell ref="G9:H9"/>
    <mergeCell ref="I9:J9"/>
    <mergeCell ref="A5:A9"/>
    <mergeCell ref="B5:B9"/>
    <mergeCell ref="C6:D8"/>
    <mergeCell ref="E6:F8"/>
    <mergeCell ref="G6:H8"/>
    <mergeCell ref="I6:J8"/>
    <mergeCell ref="B27:D27"/>
    <mergeCell ref="E27:J27"/>
    <mergeCell ref="L1:Q1"/>
    <mergeCell ref="I3:J3"/>
    <mergeCell ref="N3:O3"/>
    <mergeCell ref="I4:J4"/>
    <mergeCell ref="C5:D5"/>
    <mergeCell ref="E5:F5"/>
    <mergeCell ref="G5:H5"/>
    <mergeCell ref="I5:J5"/>
  </mergeCells>
  <phoneticPr fontId="3"/>
  <pageMargins left="0.9055118110236221" right="0.51181102362204722" top="0.55118110236220474" bottom="0.55118110236220474" header="0.31496062992125984" footer="0.31496062992125984"/>
  <pageSetup paperSize="9" scale="39" fitToHeight="0" orientation="landscape" r:id="rId1"/>
  <colBreaks count="1" manualBreakCount="1">
    <brk id="1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中--&gt;新港</vt:lpstr>
      <vt:lpstr>'中--&gt;新港'!Print_Area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nrpc</dc:creator>
  <cp:lastModifiedBy>Nashinoki Mika</cp:lastModifiedBy>
  <cp:lastPrinted>2026-07-03T05:19:20Z</cp:lastPrinted>
  <dcterms:created xsi:type="dcterms:W3CDTF">2016-08-19T03:23:15Z</dcterms:created>
  <dcterms:modified xsi:type="dcterms:W3CDTF">2026-07-27T00:23:49Z</dcterms:modified>
</cp:coreProperties>
</file>