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入\TC1\"/>
    </mc:Choice>
  </mc:AlternateContent>
  <xr:revisionPtr revIDLastSave="0" documentId="13_ncr:1_{B08ED80E-9BFC-46F6-8E83-C9E87DE01296}" xr6:coauthVersionLast="47" xr6:coauthVersionMax="47" xr10:uidLastSave="{00000000-0000-0000-0000-000000000000}"/>
  <bookViews>
    <workbookView xWindow="28665" yWindow="-135" windowWidth="29070" windowHeight="15750" tabRatio="525" xr2:uid="{00000000-000D-0000-FFFF-FFFF00000000}"/>
  </bookViews>
  <sheets>
    <sheet name="Import" sheetId="7" r:id="rId1"/>
  </sheets>
  <definedNames>
    <definedName name="A" localSheetId="0">#REF!</definedName>
    <definedName name="A">#REF!</definedName>
    <definedName name="b" localSheetId="0">#REF!</definedName>
    <definedName name="b">#REF!</definedName>
    <definedName name="CFS_NAME" localSheetId="0">#REF!</definedName>
    <definedName name="CFS_NAME">#REF!</definedName>
    <definedName name="CODE_HOME" localSheetId="0">#REF!</definedName>
    <definedName name="CODE_HOME">#REF!</definedName>
    <definedName name="d" localSheetId="0">#REF!</definedName>
    <definedName name="d">#REF!</definedName>
    <definedName name="DP_NAME" localSheetId="0">#REF!</definedName>
    <definedName name="DP_NAME">#REF!</definedName>
    <definedName name="F" localSheetId="0">#REF!</definedName>
    <definedName name="F">#REF!</definedName>
    <definedName name="G" localSheetId="0">#REF!</definedName>
    <definedName name="G">#REF!</definedName>
    <definedName name="gg">#REF!</definedName>
    <definedName name="h" localSheetId="0">#REF!</definedName>
    <definedName name="h">#REF!</definedName>
    <definedName name="kkk" localSheetId="0">#REF!</definedName>
    <definedName name="kkk">#REF!</definedName>
    <definedName name="LP_NAME" localSheetId="0">#REF!</definedName>
    <definedName name="LP_NAME">#REF!</definedName>
    <definedName name="mm" localSheetId="0">#REF!</definedName>
    <definedName name="mm">#REF!</definedName>
    <definedName name="PORT_HOME" localSheetId="0">#REF!</definedName>
    <definedName name="PORT_HOME">#REF!</definedName>
    <definedName name="_xlnm.Print_Area" localSheetId="0">Import!$A$1:$G$31</definedName>
    <definedName name="q" localSheetId="0">#REF!</definedName>
    <definedName name="q">#REF!</definedName>
    <definedName name="s" localSheetId="0">#REF!</definedName>
    <definedName name="s">#REF!</definedName>
    <definedName name="TITLE" localSheetId="0">#REF!</definedName>
    <definedName name="TITLE">#REF!</definedName>
    <definedName name="TITLE_HOME" localSheetId="0">#REF!</definedName>
    <definedName name="TITLE_HOME">#REF!</definedName>
    <definedName name="URINEF" localSheetId="0">#REF!</definedName>
    <definedName name="URINEF">#REF!</definedName>
    <definedName name="uu" localSheetId="0">#REF!</definedName>
    <definedName name="uu">#REF!</definedName>
    <definedName name="VESSEL" localSheetId="0">#REF!</definedName>
    <definedName name="VESSEL">#REF!</definedName>
    <definedName name="VSL_HOME" localSheetId="0">#REF!</definedName>
    <definedName name="VSL_HOME">#REF!</definedName>
    <definedName name="VSL_NAME" localSheetId="0">#REF!</definedName>
    <definedName name="VSL_NAME">#REF!</definedName>
    <definedName name="w" localSheetId="0">#REF!</definedName>
    <definedName name="w">#REF!</definedName>
    <definedName name="ww" localSheetId="0">#REF!</definedName>
    <definedName name="ww">#REF!</definedName>
    <definedName name="X" localSheetId="0">#REF!</definedName>
    <definedName name="X">#REF!</definedName>
    <definedName name="xxx" localSheetId="0">#REF!</definedName>
    <definedName name="xxx">#REF!</definedName>
    <definedName name="Z" localSheetId="0">#REF!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5" i="7" l="1"/>
  <c r="D26" i="7"/>
  <c r="D23" i="7"/>
  <c r="D24" i="7"/>
  <c r="E24" i="7"/>
  <c r="E25" i="7"/>
  <c r="E26" i="7"/>
  <c r="E23" i="7"/>
  <c r="A26" i="7"/>
  <c r="B26" i="7"/>
  <c r="C26" i="7"/>
  <c r="C25" i="7"/>
  <c r="B25" i="7"/>
  <c r="A25" i="7"/>
  <c r="C24" i="7"/>
  <c r="B24" i="7"/>
  <c r="A24" i="7"/>
  <c r="C23" i="7"/>
  <c r="B23" i="7"/>
  <c r="A23" i="7"/>
  <c r="E20" i="7"/>
  <c r="L11" i="7"/>
  <c r="A11" i="7" s="1"/>
  <c r="M11" i="7"/>
  <c r="B11" i="7" s="1"/>
  <c r="L12" i="7"/>
  <c r="A12" i="7" s="1"/>
  <c r="M12" i="7"/>
  <c r="B12" i="7" s="1"/>
  <c r="L13" i="7"/>
  <c r="A13" i="7" s="1"/>
  <c r="M13" i="7"/>
  <c r="B13" i="7" s="1"/>
  <c r="M10" i="7"/>
  <c r="B10" i="7" s="1"/>
  <c r="L10" i="7"/>
  <c r="A10" i="7" s="1"/>
  <c r="M9" i="7"/>
  <c r="B9" i="7" s="1"/>
  <c r="L9" i="7"/>
  <c r="A9" i="7" s="1"/>
  <c r="M8" i="7"/>
  <c r="B8" i="7" s="1"/>
  <c r="L8" i="7"/>
  <c r="A8" i="7" s="1"/>
  <c r="M7" i="7"/>
  <c r="B7" i="7" s="1"/>
  <c r="L7" i="7"/>
  <c r="A7" i="7" s="1"/>
  <c r="M6" i="7"/>
  <c r="B6" i="7" s="1"/>
  <c r="L6" i="7"/>
  <c r="A6" i="7" s="1"/>
  <c r="C13" i="7"/>
  <c r="D13" i="7"/>
  <c r="E13" i="7"/>
  <c r="C12" i="7"/>
  <c r="D12" i="7"/>
  <c r="E12" i="7"/>
  <c r="D6" i="7"/>
  <c r="E6" i="7"/>
  <c r="D7" i="7"/>
  <c r="E7" i="7"/>
  <c r="D8" i="7"/>
  <c r="E8" i="7"/>
  <c r="D9" i="7"/>
  <c r="E9" i="7"/>
  <c r="D10" i="7"/>
  <c r="E10" i="7"/>
  <c r="D11" i="7"/>
  <c r="E11" i="7"/>
  <c r="C7" i="7"/>
  <c r="C8" i="7"/>
  <c r="C9" i="7"/>
  <c r="C10" i="7"/>
  <c r="C11" i="7"/>
  <c r="C6" i="7"/>
</calcChain>
</file>

<file path=xl/sharedStrings.xml><?xml version="1.0" encoding="utf-8"?>
<sst xmlns="http://schemas.openxmlformats.org/spreadsheetml/2006/main" count="91" uniqueCount="75">
  <si>
    <t>VESSEL</t>
    <phoneticPr fontId="2"/>
  </si>
  <si>
    <t>東京海運輸入営業所
TEL:03-6731-7722/
FAX:03-6731-7352</t>
    <phoneticPr fontId="2"/>
  </si>
  <si>
    <t>ETD</t>
    <phoneticPr fontId="2"/>
  </si>
  <si>
    <t>ETA</t>
    <phoneticPr fontId="2"/>
  </si>
  <si>
    <t>CUT</t>
    <phoneticPr fontId="2"/>
  </si>
  <si>
    <t>VOY</t>
    <phoneticPr fontId="2"/>
  </si>
  <si>
    <t>東京</t>
    <rPh sb="0" eb="2">
      <t>トウキョウ</t>
    </rPh>
    <phoneticPr fontId="2"/>
  </si>
  <si>
    <t>横浜</t>
    <rPh sb="0" eb="2">
      <t>ヨコハマ</t>
    </rPh>
    <phoneticPr fontId="2"/>
  </si>
  <si>
    <t>　        　　　IMPORT SCHEDULE ‐ ORIGIN : New York</t>
    <phoneticPr fontId="2"/>
  </si>
  <si>
    <t>NYC</t>
    <phoneticPr fontId="2"/>
  </si>
  <si>
    <t>Los Angeles経由</t>
    <rPh sb="11" eb="13">
      <t>ケイユ</t>
    </rPh>
    <phoneticPr fontId="2"/>
  </si>
  <si>
    <t>S</t>
    <phoneticPr fontId="2"/>
  </si>
  <si>
    <t>Kaohsiung経由</t>
    <rPh sb="9" eb="11">
      <t>ケイユ</t>
    </rPh>
    <phoneticPr fontId="2"/>
  </si>
  <si>
    <t>V</t>
    <phoneticPr fontId="2"/>
  </si>
  <si>
    <t>NYC</t>
    <phoneticPr fontId="2"/>
  </si>
  <si>
    <t>貼り付け↓</t>
    <rPh sb="0" eb="1">
      <t>ハ</t>
    </rPh>
    <rPh sb="2" eb="3">
      <t>ツ</t>
    </rPh>
    <phoneticPr fontId="2"/>
  </si>
  <si>
    <t>CUT</t>
    <phoneticPr fontId="2"/>
  </si>
  <si>
    <t>ETD</t>
    <phoneticPr fontId="2"/>
  </si>
  <si>
    <t>ETA</t>
    <phoneticPr fontId="2"/>
  </si>
  <si>
    <t>VESSEL/VOY</t>
    <phoneticPr fontId="2"/>
  </si>
  <si>
    <r>
      <rPr>
        <sz val="7"/>
        <rFont val="Arial MT"/>
        <family val="2"/>
      </rPr>
      <t>NEW YORK</t>
    </r>
  </si>
  <si>
    <r>
      <rPr>
        <sz val="7"/>
        <rFont val="Arial MT"/>
        <family val="2"/>
      </rPr>
      <t>TOKYO</t>
    </r>
  </si>
  <si>
    <r>
      <rPr>
        <sz val="7"/>
        <rFont val="Arial MT"/>
        <family val="2"/>
      </rPr>
      <t>N/A</t>
    </r>
  </si>
  <si>
    <r>
      <rPr>
        <sz val="7"/>
        <rFont val="Arial MT"/>
        <family val="2"/>
      </rPr>
      <t>YM TARGET</t>
    </r>
  </si>
  <si>
    <r>
      <rPr>
        <sz val="7"/>
        <rFont val="Arial MT"/>
        <family val="2"/>
      </rPr>
      <t>27W</t>
    </r>
  </si>
  <si>
    <t>NAVIOS CYAN/002W</t>
  </si>
  <si>
    <t>ONE MATRIX/186W</t>
  </si>
  <si>
    <t>ONE REASSURANCE/256W</t>
  </si>
  <si>
    <t>ONE MISSION/089W</t>
  </si>
  <si>
    <t>Mon 13th Jul 2026/ 12:00:00 GMT-4</t>
  </si>
  <si>
    <t>Sun 2nd Aug 2026</t>
  </si>
  <si>
    <t>Tue 18th Aug 2026</t>
  </si>
  <si>
    <t>Mon 20th Jul 2026/ 12:00:00 GMT-4</t>
  </si>
  <si>
    <t>Sun 9th Aug 2026</t>
  </si>
  <si>
    <t>Tue 25th Aug 2026</t>
  </si>
  <si>
    <t>Mon 27th Jul 2026/ 12:00:00 GMT-4</t>
  </si>
  <si>
    <t>Sun 16th Aug 2026</t>
  </si>
  <si>
    <t>Tue 1st Sep 2026</t>
  </si>
  <si>
    <t>Mon 3rd Aug 2026/ 12:00:00 GMT-4</t>
  </si>
  <si>
    <t>Sun 23rd Aug 2026</t>
  </si>
  <si>
    <t>Tue 8th Sep 2026</t>
  </si>
  <si>
    <t>Mon 10th Aug 2026/ 12:00:00 GMT-4</t>
  </si>
  <si>
    <t>Sun 30th Aug 2026</t>
  </si>
  <si>
    <t>Tue 15th Sep 2026</t>
  </si>
  <si>
    <r>
      <rPr>
        <sz val="7"/>
        <rFont val="Arial MT"/>
        <family val="2"/>
      </rPr>
      <t>YM TIPTOP</t>
    </r>
  </si>
  <si>
    <r>
      <rPr>
        <sz val="7"/>
        <rFont val="Arial MT"/>
        <family val="2"/>
      </rPr>
      <t>24W</t>
    </r>
  </si>
  <si>
    <r>
      <rPr>
        <sz val="7"/>
        <rFont val="Arial MT"/>
        <family val="2"/>
      </rPr>
      <t>12W</t>
    </r>
  </si>
  <si>
    <r>
      <rPr>
        <sz val="7"/>
        <rFont val="Arial MT"/>
        <family val="2"/>
      </rPr>
      <t>HYUNDAI MARS</t>
    </r>
  </si>
  <si>
    <r>
      <rPr>
        <sz val="7"/>
        <rFont val="Arial MT"/>
        <family val="2"/>
      </rPr>
      <t>55W</t>
    </r>
  </si>
  <si>
    <t>MOL PROFICIENCY/255W</t>
  </si>
  <si>
    <t>NAVIOS CYAN/003W</t>
  </si>
  <si>
    <t>MOL PROFICIENCY/256W</t>
  </si>
  <si>
    <t>ONE MATRIX/187W</t>
  </si>
  <si>
    <t>Mon 24th Aug 2026/ 12:00:00 GMT-4</t>
  </si>
  <si>
    <t>Sun 13th Sep 2026</t>
  </si>
  <si>
    <t>Tue 29th Sep 2026</t>
  </si>
  <si>
    <t>Mon 31st Aug 2026/ 12:00:00 GMT-4</t>
  </si>
  <si>
    <t>Sun 20th Sep 2026</t>
  </si>
  <si>
    <t>Tue 6th Oct 2026</t>
  </si>
  <si>
    <t>Mon 7th Sep 2026/ 12:00:00 GMT-4</t>
  </si>
  <si>
    <t>Sun 27th Sep 2026</t>
  </si>
  <si>
    <t>Tue 13th Oct 2026</t>
  </si>
  <si>
    <r>
      <rPr>
        <sz val="7"/>
        <rFont val="Arial MT"/>
        <family val="2"/>
      </rPr>
      <t>HMM AQUAMARIN</t>
    </r>
    <r>
      <rPr>
        <sz val="7"/>
        <rFont val="Arial MT"/>
      </rPr>
      <t>E</t>
    </r>
    <phoneticPr fontId="2"/>
  </si>
  <si>
    <r>
      <rPr>
        <sz val="7"/>
        <rFont val="Arial MT"/>
        <family val="2"/>
      </rPr>
      <t>Vessel Name</t>
    </r>
    <phoneticPr fontId="2"/>
  </si>
  <si>
    <r>
      <rPr>
        <sz val="7"/>
        <rFont val="Arial MT"/>
        <family val="2"/>
      </rPr>
      <t>VOYAGE</t>
    </r>
    <phoneticPr fontId="2"/>
  </si>
  <si>
    <r>
      <rPr>
        <sz val="7"/>
        <rFont val="Arial MT"/>
        <family val="2"/>
      </rPr>
      <t>LRD</t>
    </r>
    <phoneticPr fontId="2"/>
  </si>
  <si>
    <r>
      <rPr>
        <sz val="7"/>
        <rFont val="Arial MT"/>
        <family val="2"/>
      </rPr>
      <t>Load Port Name</t>
    </r>
    <phoneticPr fontId="2"/>
  </si>
  <si>
    <r>
      <rPr>
        <sz val="7"/>
        <rFont val="Arial MT"/>
        <family val="2"/>
      </rPr>
      <t>ETD</t>
    </r>
    <phoneticPr fontId="2"/>
  </si>
  <si>
    <r>
      <rPr>
        <sz val="7"/>
        <rFont val="Arial MT"/>
        <family val="2"/>
      </rPr>
      <t>ETA</t>
    </r>
    <phoneticPr fontId="2"/>
  </si>
  <si>
    <r>
      <rPr>
        <sz val="7"/>
        <rFont val="Arial MT"/>
        <family val="2"/>
      </rPr>
      <t>TT Port/Port</t>
    </r>
    <phoneticPr fontId="2"/>
  </si>
  <si>
    <r>
      <rPr>
        <sz val="7"/>
        <rFont val="Arial MT"/>
        <family val="2"/>
      </rPr>
      <t>TT LRD/Port</t>
    </r>
    <phoneticPr fontId="2"/>
  </si>
  <si>
    <r>
      <rPr>
        <sz val="7"/>
        <rFont val="Arial MT"/>
        <family val="2"/>
      </rPr>
      <t>Docs Cutoff</t>
    </r>
    <phoneticPr fontId="2"/>
  </si>
  <si>
    <r>
      <rPr>
        <sz val="7"/>
        <rFont val="Arial MT"/>
        <family val="2"/>
      </rPr>
      <t>Haz Docs Cutoff</t>
    </r>
    <phoneticPr fontId="2"/>
  </si>
  <si>
    <r>
      <rPr>
        <sz val="7"/>
        <rFont val="Arial MT"/>
        <family val="2"/>
      </rPr>
      <t>ransship Por</t>
    </r>
    <phoneticPr fontId="2"/>
  </si>
  <si>
    <r>
      <rPr>
        <sz val="7"/>
        <rFont val="Arial MT"/>
        <family val="2"/>
      </rPr>
      <t>DAKOSY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</si>
</sst>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¥&quot;#,##0;[Red]&quot;¥&quot;\-#,##0"/>
    <numFmt numFmtId="8" formatCode="&quot;¥&quot;#,##0.00;[Red]&quot;¥&quot;\-#,##0.00"/>
    <numFmt numFmtId="176" formatCode="yyyy/m/d;@"/>
    <numFmt numFmtId="177" formatCode="0_);[Red]\(0\)"/>
    <numFmt numFmtId="178" formatCode="m/d;@"/>
    <numFmt numFmtId="179" formatCode="dd\-mm\-yy;@"/>
  </numFmts>
  <fonts count="30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48"/>
      <color indexed="9"/>
      <name val="Meiryo UI"/>
      <family val="3"/>
      <charset val="128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b/>
      <sz val="36"/>
      <color indexed="9"/>
      <name val="Meiryo UI"/>
      <family val="3"/>
      <charset val="128"/>
    </font>
    <font>
      <b/>
      <sz val="18"/>
      <color indexed="9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12"/>
      <color theme="1"/>
      <name val="Meiryo UI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Arial"/>
      <family val="2"/>
    </font>
    <font>
      <sz val="11"/>
      <color theme="1"/>
      <name val="ＭＳ Ｐゴシック"/>
      <family val="3"/>
      <charset val="128"/>
      <scheme val="minor"/>
    </font>
    <font>
      <sz val="10"/>
      <color rgb="FF000000"/>
      <name val="Arial"/>
      <family val="2"/>
    </font>
    <font>
      <u/>
      <sz val="10"/>
      <color rgb="FF0070C0"/>
      <name val="Arial"/>
      <family val="2"/>
    </font>
    <font>
      <sz val="12"/>
      <name val="ＭＳ Ｐゴシック"/>
      <family val="3"/>
      <charset val="128"/>
    </font>
    <font>
      <sz val="20"/>
      <name val="Meiryo UI"/>
      <family val="3"/>
      <charset val="128"/>
    </font>
    <font>
      <b/>
      <sz val="28"/>
      <name val="Meiryo UI"/>
      <family val="3"/>
      <charset val="128"/>
    </font>
    <font>
      <sz val="28"/>
      <name val="Arial MT"/>
    </font>
    <font>
      <sz val="28"/>
      <name val="Arial MT"/>
      <family val="2"/>
    </font>
    <font>
      <sz val="32"/>
      <name val="Meiryo UI"/>
      <family val="3"/>
      <charset val="128"/>
    </font>
    <font>
      <sz val="11"/>
      <color theme="1"/>
      <name val="ＭＳ Ｐゴシック"/>
      <family val="2"/>
      <scheme val="minor"/>
    </font>
    <font>
      <sz val="36"/>
      <name val="Meiryo UI"/>
      <family val="3"/>
      <charset val="128"/>
    </font>
    <font>
      <sz val="24"/>
      <name val="Meiryo UI"/>
      <family val="3"/>
      <charset val="128"/>
    </font>
    <font>
      <sz val="28"/>
      <name val="Meiryo UI"/>
      <family val="3"/>
      <charset val="128"/>
    </font>
    <font>
      <sz val="10"/>
      <color rgb="FF000000"/>
      <name val="Times New Roman"/>
      <family val="1"/>
    </font>
    <font>
      <sz val="7"/>
      <name val="Arial MT"/>
    </font>
    <font>
      <sz val="7"/>
      <color rgb="FF000000"/>
      <name val="Arial MT"/>
      <family val="2"/>
    </font>
    <font>
      <sz val="7"/>
      <name val="Arial MT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4">
    <xf numFmtId="0" fontId="0" fillId="0" borderId="0">
      <alignment vertical="center"/>
    </xf>
    <xf numFmtId="0" fontId="1" fillId="0" borderId="0"/>
    <xf numFmtId="0" fontId="1" fillId="0" borderId="0"/>
    <xf numFmtId="38" fontId="1" fillId="0" borderId="0" applyFont="0" applyFill="0" applyBorder="0" applyAlignment="0" applyProtection="0"/>
    <xf numFmtId="40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8" fontId="1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>
      <alignment vertical="center"/>
    </xf>
    <xf numFmtId="0" fontId="11" fillId="0" borderId="0">
      <alignment vertical="center"/>
    </xf>
    <xf numFmtId="0" fontId="1" fillId="0" borderId="0"/>
    <xf numFmtId="0" fontId="13" fillId="0" borderId="0"/>
    <xf numFmtId="0" fontId="14" fillId="0" borderId="0"/>
    <xf numFmtId="0" fontId="15" fillId="0" borderId="0" applyNumberFormat="0" applyFill="0" applyBorder="0" applyAlignment="0" applyProtection="0"/>
    <xf numFmtId="0" fontId="14" fillId="0" borderId="0"/>
    <xf numFmtId="0" fontId="15" fillId="0" borderId="0" applyNumberFormat="0" applyFill="0" applyBorder="0" applyAlignment="0" applyProtection="0"/>
    <xf numFmtId="0" fontId="14" fillId="0" borderId="0"/>
    <xf numFmtId="0" fontId="11" fillId="0" borderId="0">
      <alignment vertical="center"/>
    </xf>
    <xf numFmtId="0" fontId="12" fillId="0" borderId="0"/>
    <xf numFmtId="0" fontId="16" fillId="0" borderId="0"/>
    <xf numFmtId="0" fontId="11" fillId="0" borderId="0" applyBorder="0"/>
    <xf numFmtId="0" fontId="22" fillId="0" borderId="0"/>
    <xf numFmtId="0" fontId="26" fillId="0" borderId="0"/>
  </cellStyleXfs>
  <cellXfs count="85">
    <xf numFmtId="0" fontId="0" fillId="0" borderId="0" xfId="0">
      <alignment vertical="center"/>
    </xf>
    <xf numFmtId="0" fontId="4" fillId="0" borderId="0" xfId="1" applyFont="1" applyAlignment="1"/>
    <xf numFmtId="0" fontId="5" fillId="0" borderId="0" xfId="1" applyFont="1" applyFill="1" applyAlignment="1">
      <alignment vertical="center"/>
    </xf>
    <xf numFmtId="0" fontId="6" fillId="0" borderId="0" xfId="1" applyFont="1" applyFill="1" applyAlignment="1">
      <alignment vertical="center"/>
    </xf>
    <xf numFmtId="0" fontId="4" fillId="0" borderId="0" xfId="1" applyFont="1" applyFill="1" applyAlignment="1"/>
    <xf numFmtId="0" fontId="8" fillId="0" borderId="0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10" fillId="0" borderId="0" xfId="1" applyFont="1" applyFill="1" applyAlignment="1">
      <alignment vertical="center"/>
    </xf>
    <xf numFmtId="0" fontId="4" fillId="0" borderId="0" xfId="2" applyFont="1" applyBorder="1" applyAlignment="1">
      <alignment horizontal="center" vertical="center"/>
    </xf>
    <xf numFmtId="177" fontId="6" fillId="0" borderId="0" xfId="1" applyNumberFormat="1" applyFont="1" applyFill="1" applyAlignment="1">
      <alignment vertical="center"/>
    </xf>
    <xf numFmtId="177" fontId="0" fillId="0" borderId="0" xfId="0" applyNumberFormat="1">
      <alignment vertical="center"/>
    </xf>
    <xf numFmtId="176" fontId="17" fillId="0" borderId="0" xfId="1" applyNumberFormat="1" applyFont="1" applyFill="1" applyAlignment="1">
      <alignment vertical="center"/>
    </xf>
    <xf numFmtId="0" fontId="20" fillId="0" borderId="0" xfId="0" applyFont="1" applyFill="1" applyBorder="1" applyAlignment="1">
      <alignment horizontal="center" vertical="center" wrapText="1"/>
    </xf>
    <xf numFmtId="178" fontId="20" fillId="0" borderId="0" xfId="0" applyNumberFormat="1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18" fillId="2" borderId="13" xfId="1" applyNumberFormat="1" applyFont="1" applyFill="1" applyBorder="1" applyAlignment="1">
      <alignment horizontal="center" vertical="center" wrapText="1"/>
    </xf>
    <xf numFmtId="0" fontId="18" fillId="2" borderId="14" xfId="1" applyNumberFormat="1" applyFont="1" applyFill="1" applyBorder="1" applyAlignment="1">
      <alignment horizontal="center" vertical="center" wrapText="1"/>
    </xf>
    <xf numFmtId="0" fontId="19" fillId="0" borderId="15" xfId="0" applyFont="1" applyFill="1" applyBorder="1" applyAlignment="1">
      <alignment horizontal="center" vertical="center" wrapText="1"/>
    </xf>
    <xf numFmtId="0" fontId="20" fillId="0" borderId="16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6" fillId="3" borderId="0" xfId="1" applyFont="1" applyFill="1" applyAlignment="1">
      <alignment horizontal="left" vertical="center"/>
    </xf>
    <xf numFmtId="0" fontId="3" fillId="3" borderId="0" xfId="1" applyFont="1" applyFill="1" applyAlignment="1">
      <alignment vertical="center"/>
    </xf>
    <xf numFmtId="0" fontId="4" fillId="3" borderId="0" xfId="1" applyFont="1" applyFill="1" applyAlignment="1"/>
    <xf numFmtId="177" fontId="3" fillId="3" borderId="0" xfId="1" applyNumberFormat="1" applyFont="1" applyFill="1" applyAlignment="1">
      <alignment vertical="center"/>
    </xf>
    <xf numFmtId="0" fontId="7" fillId="3" borderId="0" xfId="1" applyFont="1" applyFill="1" applyAlignment="1">
      <alignment horizontal="center" vertical="center" wrapText="1"/>
    </xf>
    <xf numFmtId="0" fontId="17" fillId="0" borderId="0" xfId="1" applyFont="1" applyAlignment="1">
      <alignment horizontal="left" vertical="center"/>
    </xf>
    <xf numFmtId="0" fontId="18" fillId="2" borderId="2" xfId="1" applyNumberFormat="1" applyFont="1" applyFill="1" applyBorder="1" applyAlignment="1">
      <alignment horizontal="center" vertical="center" wrapText="1"/>
    </xf>
    <xf numFmtId="0" fontId="18" fillId="2" borderId="4" xfId="1" applyNumberFormat="1" applyFont="1" applyFill="1" applyBorder="1" applyAlignment="1">
      <alignment horizontal="center" vertical="center" wrapText="1"/>
    </xf>
    <xf numFmtId="0" fontId="10" fillId="0" borderId="0" xfId="1" applyFont="1" applyFill="1" applyBorder="1" applyAlignment="1">
      <alignment vertical="center"/>
    </xf>
    <xf numFmtId="0" fontId="19" fillId="0" borderId="0" xfId="0" applyFont="1" applyFill="1" applyBorder="1" applyAlignment="1">
      <alignment horizontal="center" vertical="center" wrapText="1"/>
    </xf>
    <xf numFmtId="178" fontId="20" fillId="0" borderId="16" xfId="0" applyNumberFormat="1" applyFont="1" applyBorder="1" applyAlignment="1">
      <alignment horizontal="center" vertical="center" wrapText="1"/>
    </xf>
    <xf numFmtId="178" fontId="20" fillId="0" borderId="17" xfId="0" applyNumberFormat="1" applyFont="1" applyBorder="1" applyAlignment="1">
      <alignment horizontal="center" vertical="center" wrapText="1"/>
    </xf>
    <xf numFmtId="178" fontId="20" fillId="0" borderId="5" xfId="0" applyNumberFormat="1" applyFont="1" applyBorder="1" applyAlignment="1">
      <alignment horizontal="center" vertical="center" wrapText="1"/>
    </xf>
    <xf numFmtId="178" fontId="20" fillId="0" borderId="7" xfId="0" applyNumberFormat="1" applyFont="1" applyBorder="1" applyAlignment="1">
      <alignment horizontal="center" vertical="center" wrapText="1"/>
    </xf>
    <xf numFmtId="178" fontId="20" fillId="0" borderId="0" xfId="0" applyNumberFormat="1" applyFont="1" applyBorder="1" applyAlignment="1">
      <alignment horizontal="center" vertical="center" wrapText="1"/>
    </xf>
    <xf numFmtId="178" fontId="20" fillId="0" borderId="9" xfId="0" applyNumberFormat="1" applyFont="1" applyBorder="1" applyAlignment="1">
      <alignment horizontal="center" vertical="center" wrapText="1"/>
    </xf>
    <xf numFmtId="178" fontId="20" fillId="0" borderId="10" xfId="0" applyNumberFormat="1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5" fillId="0" borderId="0" xfId="1" applyFont="1" applyFill="1" applyBorder="1" applyAlignment="1">
      <alignment vertical="center"/>
    </xf>
    <xf numFmtId="0" fontId="19" fillId="0" borderId="1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  <xf numFmtId="0" fontId="24" fillId="0" borderId="21" xfId="1" applyFont="1" applyBorder="1" applyAlignment="1">
      <alignment horizontal="center" vertical="center"/>
    </xf>
    <xf numFmtId="0" fontId="25" fillId="0" borderId="21" xfId="1" applyFont="1" applyBorder="1" applyAlignment="1">
      <alignment horizontal="center"/>
    </xf>
    <xf numFmtId="0" fontId="4" fillId="0" borderId="21" xfId="1" applyFont="1" applyBorder="1"/>
    <xf numFmtId="0" fontId="19" fillId="0" borderId="11" xfId="0" applyFont="1" applyBorder="1" applyAlignment="1">
      <alignment horizontal="center" vertical="center" wrapText="1"/>
    </xf>
    <xf numFmtId="0" fontId="27" fillId="0" borderId="22" xfId="23" applyFont="1" applyFill="1" applyBorder="1" applyAlignment="1">
      <alignment horizontal="left" vertical="top" wrapText="1"/>
    </xf>
    <xf numFmtId="179" fontId="28" fillId="0" borderId="22" xfId="23" applyNumberFormat="1" applyFont="1" applyFill="1" applyBorder="1" applyAlignment="1">
      <alignment horizontal="center" vertical="top" shrinkToFit="1"/>
    </xf>
    <xf numFmtId="1" fontId="28" fillId="0" borderId="22" xfId="23" applyNumberFormat="1" applyFont="1" applyFill="1" applyBorder="1" applyAlignment="1">
      <alignment horizontal="right" vertical="top" shrinkToFit="1"/>
    </xf>
    <xf numFmtId="179" fontId="28" fillId="0" borderId="22" xfId="23" applyNumberFormat="1" applyFont="1" applyFill="1" applyBorder="1" applyAlignment="1">
      <alignment horizontal="left" vertical="top" shrinkToFit="1"/>
    </xf>
    <xf numFmtId="0" fontId="19" fillId="0" borderId="0" xfId="0" applyFont="1" applyBorder="1" applyAlignment="1">
      <alignment horizontal="center" vertical="center" wrapText="1"/>
    </xf>
    <xf numFmtId="0" fontId="22" fillId="0" borderId="0" xfId="22" applyBorder="1" applyAlignment="1">
      <alignment horizontal="center" wrapText="1"/>
    </xf>
    <xf numFmtId="0" fontId="29" fillId="0" borderId="22" xfId="23" applyFont="1" applyFill="1" applyBorder="1" applyAlignment="1">
      <alignment horizontal="left" vertical="top" wrapText="1"/>
    </xf>
    <xf numFmtId="0" fontId="9" fillId="0" borderId="23" xfId="1" applyFont="1" applyBorder="1" applyAlignment="1">
      <alignment horizontal="center" vertical="center"/>
    </xf>
    <xf numFmtId="0" fontId="4" fillId="0" borderId="24" xfId="1" applyFont="1" applyBorder="1" applyAlignment="1"/>
    <xf numFmtId="0" fontId="7" fillId="0" borderId="24" xfId="1" applyFont="1" applyFill="1" applyBorder="1" applyAlignment="1">
      <alignment vertical="center" wrapText="1"/>
    </xf>
    <xf numFmtId="0" fontId="4" fillId="0" borderId="25" xfId="1" applyFont="1" applyBorder="1" applyAlignment="1"/>
    <xf numFmtId="0" fontId="4" fillId="0" borderId="0" xfId="1" applyFont="1" applyBorder="1" applyAlignment="1"/>
    <xf numFmtId="0" fontId="6" fillId="0" borderId="0" xfId="1" applyFont="1" applyFill="1" applyBorder="1" applyAlignment="1">
      <alignment vertical="center"/>
    </xf>
    <xf numFmtId="0" fontId="7" fillId="0" borderId="0" xfId="1" applyFont="1" applyFill="1" applyBorder="1" applyAlignment="1">
      <alignment horizontal="right" vertical="center"/>
    </xf>
    <xf numFmtId="0" fontId="4" fillId="0" borderId="0" xfId="1" applyFont="1" applyFill="1" applyBorder="1" applyAlignment="1"/>
    <xf numFmtId="0" fontId="5" fillId="0" borderId="25" xfId="1" applyFont="1" applyFill="1" applyBorder="1" applyAlignment="1">
      <alignment vertical="center"/>
    </xf>
    <xf numFmtId="0" fontId="23" fillId="0" borderId="25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4" fillId="0" borderId="0" xfId="1" applyFont="1" applyBorder="1"/>
    <xf numFmtId="0" fontId="22" fillId="0" borderId="25" xfId="22" applyBorder="1" applyAlignment="1">
      <alignment horizontal="center" wrapText="1"/>
    </xf>
    <xf numFmtId="0" fontId="10" fillId="0" borderId="25" xfId="1" applyFont="1" applyFill="1" applyBorder="1" applyAlignment="1">
      <alignment vertical="center"/>
    </xf>
    <xf numFmtId="0" fontId="0" fillId="0" borderId="25" xfId="0" applyBorder="1">
      <alignment vertical="center"/>
    </xf>
    <xf numFmtId="0" fontId="0" fillId="0" borderId="0" xfId="0" applyBorder="1">
      <alignment vertical="center"/>
    </xf>
    <xf numFmtId="0" fontId="7" fillId="3" borderId="0" xfId="1" applyFont="1" applyFill="1" applyAlignment="1">
      <alignment horizontal="center" vertical="center" wrapText="1"/>
    </xf>
    <xf numFmtId="0" fontId="18" fillId="2" borderId="1" xfId="1" applyNumberFormat="1" applyFont="1" applyFill="1" applyBorder="1" applyAlignment="1">
      <alignment horizontal="center" vertical="center" wrapText="1"/>
    </xf>
    <xf numFmtId="0" fontId="18" fillId="2" borderId="11" xfId="1" applyNumberFormat="1" applyFont="1" applyFill="1" applyBorder="1" applyAlignment="1">
      <alignment horizontal="center" vertical="center" wrapText="1"/>
    </xf>
    <xf numFmtId="0" fontId="18" fillId="2" borderId="3" xfId="1" applyNumberFormat="1" applyFont="1" applyFill="1" applyBorder="1" applyAlignment="1">
      <alignment horizontal="center" vertical="center" wrapText="1"/>
    </xf>
    <xf numFmtId="0" fontId="18" fillId="2" borderId="12" xfId="1" applyNumberFormat="1" applyFont="1" applyFill="1" applyBorder="1" applyAlignment="1">
      <alignment horizontal="center" vertical="center" wrapText="1"/>
    </xf>
    <xf numFmtId="0" fontId="21" fillId="0" borderId="18" xfId="1" applyFont="1" applyBorder="1" applyAlignment="1">
      <alignment horizontal="center" vertical="center"/>
    </xf>
    <xf numFmtId="0" fontId="9" fillId="0" borderId="18" xfId="1" applyFont="1" applyBorder="1" applyAlignment="1">
      <alignment horizontal="center" vertical="center"/>
    </xf>
    <xf numFmtId="0" fontId="24" fillId="0" borderId="26" xfId="1" applyFont="1" applyBorder="1" applyAlignment="1">
      <alignment horizontal="center" vertical="center"/>
    </xf>
    <xf numFmtId="0" fontId="27" fillId="0" borderId="27" xfId="23" applyFont="1" applyFill="1" applyBorder="1" applyAlignment="1">
      <alignment horizontal="left" vertical="top" wrapText="1"/>
    </xf>
  </cellXfs>
  <cellStyles count="24">
    <cellStyle name="Normal 2" xfId="8" xr:uid="{00000000-0005-0000-0000-000000000000}"/>
    <cellStyle name="スタイル 1" xfId="19" xr:uid="{00000000-0005-0000-0000-000001000000}"/>
    <cellStyle name="ハイパーリンク" xfId="14" builtinId="8" customBuiltin="1"/>
    <cellStyle name="標準" xfId="0" builtinId="0"/>
    <cellStyle name="標準 2" xfId="1" xr:uid="{00000000-0005-0000-0000-000004000000}"/>
    <cellStyle name="標準 2 2" xfId="9" xr:uid="{00000000-0005-0000-0000-000005000000}"/>
    <cellStyle name="標準 2 2 2" xfId="15" xr:uid="{00000000-0005-0000-0000-000006000000}"/>
    <cellStyle name="標準 2 3" xfId="12" xr:uid="{00000000-0005-0000-0000-000007000000}"/>
    <cellStyle name="標準 2 3 2" xfId="17" xr:uid="{00000000-0005-0000-0000-000008000000}"/>
    <cellStyle name="標準 3" xfId="10" xr:uid="{00000000-0005-0000-0000-000009000000}"/>
    <cellStyle name="標準 3 2" xfId="11" xr:uid="{00000000-0005-0000-0000-00000A000000}"/>
    <cellStyle name="標準 4" xfId="13" xr:uid="{00000000-0005-0000-0000-00000B000000}"/>
    <cellStyle name="標準 4 2" xfId="18" xr:uid="{00000000-0005-0000-0000-00000C000000}"/>
    <cellStyle name="標準 5" xfId="21" xr:uid="{00000000-0005-0000-0000-00000D000000}"/>
    <cellStyle name="標準 6" xfId="22" xr:uid="{7D37C351-0A7C-4788-916B-520BE0FB1279}"/>
    <cellStyle name="標準 7" xfId="23" xr:uid="{A407E814-AF29-46A8-A9FF-51377FC0CF1B}"/>
    <cellStyle name="標準_Sheet1" xfId="2" xr:uid="{00000000-0005-0000-0000-00000E000000}"/>
    <cellStyle name="表示済みのハイパーリンク" xfId="16" builtinId="9" customBuiltin="1"/>
    <cellStyle name="未定義" xfId="20" xr:uid="{00000000-0005-0000-0000-000010000000}"/>
    <cellStyle name="콤마 [0]_HMMREQ~1" xfId="3" xr:uid="{00000000-0005-0000-0000-000011000000}"/>
    <cellStyle name="콤마_HMMREQ~1" xfId="4" xr:uid="{00000000-0005-0000-0000-000012000000}"/>
    <cellStyle name="통화 [0]_HMMREQ~1" xfId="5" xr:uid="{00000000-0005-0000-0000-000013000000}"/>
    <cellStyle name="통화_HMMREQ~1" xfId="6" xr:uid="{00000000-0005-0000-0000-000014000000}"/>
    <cellStyle name="표준_HMMREQ~1" xfId="7" xr:uid="{00000000-0005-0000-0000-00001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19</xdr:row>
      <xdr:rowOff>186114</xdr:rowOff>
    </xdr:from>
    <xdr:ext cx="2525419" cy="558102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9922668" y="176740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1754196</xdr:colOff>
      <xdr:row>1</xdr:row>
      <xdr:rowOff>76200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54196" cy="1447800"/>
        </a:xfrm>
        <a:prstGeom prst="rect">
          <a:avLst/>
        </a:prstGeom>
      </xdr:spPr>
    </xdr:pic>
    <xdr:clientData/>
  </xdr:twoCellAnchor>
  <xdr:twoCellAnchor>
    <xdr:from>
      <xdr:col>0</xdr:col>
      <xdr:colOff>95250</xdr:colOff>
      <xdr:row>1</xdr:row>
      <xdr:rowOff>566203</xdr:rowOff>
    </xdr:from>
    <xdr:to>
      <xdr:col>1</xdr:col>
      <xdr:colOff>1690687</xdr:colOff>
      <xdr:row>2</xdr:row>
      <xdr:rowOff>798370</xdr:rowOff>
    </xdr:to>
    <xdr:sp macro="" textlink="">
      <xdr:nvSpPr>
        <xdr:cNvPr id="19" name="角丸四角形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95250" y="1899703"/>
          <a:ext cx="8429625" cy="851292"/>
        </a:xfrm>
        <a:prstGeom prst="round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3200" b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Origin:New</a:t>
          </a:r>
          <a:r>
            <a:rPr kumimoji="1" lang="en-US" altLang="ja-JP" sz="3200" b="0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York, USA</a:t>
          </a:r>
        </a:p>
      </xdr:txBody>
    </xdr:sp>
    <xdr:clientData/>
  </xdr:twoCellAnchor>
  <xdr:oneCellAnchor>
    <xdr:from>
      <xdr:col>1</xdr:col>
      <xdr:colOff>550068</xdr:colOff>
      <xdr:row>33</xdr:row>
      <xdr:rowOff>0</xdr:rowOff>
    </xdr:from>
    <xdr:ext cx="2525419" cy="558102"/>
    <xdr:sp macro="" textlink="">
      <xdr:nvSpPr>
        <xdr:cNvPr id="47" name="テキスト ボックス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10138568" y="163786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1" name="図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210500"/>
          <a:ext cx="1754196" cy="14414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2" name="図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210500"/>
          <a:ext cx="1754196" cy="1441450"/>
        </a:xfrm>
        <a:prstGeom prst="rect">
          <a:avLst/>
        </a:prstGeom>
      </xdr:spPr>
    </xdr:pic>
    <xdr:clientData/>
  </xdr:oneCellAnchor>
  <xdr:twoCellAnchor editAs="absolute">
    <xdr:from>
      <xdr:col>45</xdr:col>
      <xdr:colOff>457692</xdr:colOff>
      <xdr:row>217</xdr:row>
      <xdr:rowOff>1269</xdr:rowOff>
    </xdr:from>
    <xdr:to>
      <xdr:col>58</xdr:col>
      <xdr:colOff>104227</xdr:colOff>
      <xdr:row>263</xdr:row>
      <xdr:rowOff>133032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4283650" y="55324375"/>
          <a:ext cx="8496300" cy="8042275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4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4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18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</a:t>
          </a:r>
          <a:r>
            <a:rPr kumimoji="1" lang="ja-JP" altLang="en-US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</a:t>
          </a:r>
          <a:r>
            <a:rPr kumimoji="1" lang="en-US" altLang="ja-JP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にしてつ扱い</a:t>
          </a: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＊送り状にケースマークの記載</a:t>
          </a:r>
          <a:endParaRPr kumimoji="1" lang="en-US" altLang="ja-JP" sz="18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木材を使用した梱包等については輸入地で規制がございます。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詳細は下記ご確認ください。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1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可能性がございます。予め御了承をお願い致します。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endParaRPr kumimoji="1" lang="en-US" altLang="ja-JP" sz="16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r>
            <a:rPr kumimoji="1" lang="ja-JP" altLang="en-US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記載以外の仕向け地も承っております。お問合せください</a:t>
          </a:r>
          <a:r>
            <a:rPr kumimoji="1" lang="en-US" altLang="ja-JP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twoCellAnchor>
  <xdr:oneCellAnchor>
    <xdr:from>
      <xdr:col>0</xdr:col>
      <xdr:colOff>0</xdr:colOff>
      <xdr:row>17</xdr:row>
      <xdr:rowOff>0</xdr:rowOff>
    </xdr:from>
    <xdr:ext cx="1754196" cy="1428750"/>
    <xdr:pic>
      <xdr:nvPicPr>
        <xdr:cNvPr id="18" name="図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54196" cy="1428750"/>
        </a:xfrm>
        <a:prstGeom prst="rect">
          <a:avLst/>
        </a:prstGeom>
      </xdr:spPr>
    </xdr:pic>
    <xdr:clientData/>
  </xdr:oneCellAnchor>
  <xdr:twoCellAnchor>
    <xdr:from>
      <xdr:col>0</xdr:col>
      <xdr:colOff>142875</xdr:colOff>
      <xdr:row>18</xdr:row>
      <xdr:rowOff>518578</xdr:rowOff>
    </xdr:from>
    <xdr:to>
      <xdr:col>1</xdr:col>
      <xdr:colOff>1690686</xdr:colOff>
      <xdr:row>19</xdr:row>
      <xdr:rowOff>626920</xdr:rowOff>
    </xdr:to>
    <xdr:sp macro="" textlink="">
      <xdr:nvSpPr>
        <xdr:cNvPr id="20" name="角丸四角形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142875" y="13925016"/>
          <a:ext cx="8381999" cy="822717"/>
        </a:xfrm>
        <a:prstGeom prst="round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3200" b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Origin:New</a:t>
          </a:r>
          <a:r>
            <a:rPr kumimoji="1" lang="en-US" altLang="ja-JP" sz="3200" b="0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York, USA</a:t>
          </a:r>
          <a:endParaRPr kumimoji="1" lang="ja-JP" altLang="en-US" sz="3200" b="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0</xdr:col>
      <xdr:colOff>0</xdr:colOff>
      <xdr:row>17</xdr:row>
      <xdr:rowOff>0</xdr:rowOff>
    </xdr:from>
    <xdr:ext cx="1754196" cy="1441450"/>
    <xdr:pic>
      <xdr:nvPicPr>
        <xdr:cNvPr id="21" name="図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54196" cy="14414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17</xdr:row>
      <xdr:rowOff>0</xdr:rowOff>
    </xdr:from>
    <xdr:ext cx="1754196" cy="1441450"/>
    <xdr:pic>
      <xdr:nvPicPr>
        <xdr:cNvPr id="22" name="図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54196" cy="1441450"/>
        </a:xfrm>
        <a:prstGeom prst="rect">
          <a:avLst/>
        </a:prstGeom>
      </xdr:spPr>
    </xdr:pic>
    <xdr:clientData/>
  </xdr:oneCellAnchor>
  <xdr:twoCellAnchor editAs="absolute">
    <xdr:from>
      <xdr:col>0</xdr:col>
      <xdr:colOff>287657</xdr:colOff>
      <xdr:row>14</xdr:row>
      <xdr:rowOff>212408</xdr:rowOff>
    </xdr:from>
    <xdr:to>
      <xdr:col>6</xdr:col>
      <xdr:colOff>1103948</xdr:colOff>
      <xdr:row>16</xdr:row>
      <xdr:rowOff>646746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291467" y="9574531"/>
          <a:ext cx="15314294" cy="1716403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en-US" altLang="ja-JP" sz="24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4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混載サービスのため、スケジュールや船名は予告なく変更する可能性がございます</a:t>
          </a:r>
          <a:endParaRPr kumimoji="1" lang="en-US" altLang="ja-JP" sz="24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buFontTx/>
            <a:buNone/>
          </a:pPr>
          <a:r>
            <a:rPr kumimoji="1" lang="en-US" altLang="ja-JP" sz="24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4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搬出先住所については、お手数ですが取扱営業所までご連絡ください</a:t>
          </a:r>
          <a:endParaRPr kumimoji="1" lang="en-US" altLang="ja-JP" sz="24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 editAs="absolute">
    <xdr:from>
      <xdr:col>0</xdr:col>
      <xdr:colOff>152406</xdr:colOff>
      <xdr:row>27</xdr:row>
      <xdr:rowOff>174307</xdr:rowOff>
    </xdr:from>
    <xdr:to>
      <xdr:col>6</xdr:col>
      <xdr:colOff>1619253</xdr:colOff>
      <xdr:row>30</xdr:row>
      <xdr:rowOff>213358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152406" y="19251930"/>
          <a:ext cx="15964850" cy="2185986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en-US" altLang="ja-JP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混載サービスのため、スケジュールや船名は予告なく変更する可能性がございます</a:t>
          </a:r>
          <a:endParaRPr kumimoji="1" lang="en-US" altLang="ja-JP" sz="32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buFontTx/>
            <a:buNone/>
          </a:pPr>
          <a:r>
            <a:rPr kumimoji="1" lang="en-US" altLang="ja-JP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搬出先住所については、お手数ですが取扱営業所までご連絡ください</a:t>
          </a:r>
          <a:endParaRPr kumimoji="1" lang="en-US" altLang="ja-JP" sz="32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23</xdr:col>
      <xdr:colOff>228600</xdr:colOff>
      <xdr:row>23</xdr:row>
      <xdr:rowOff>228600</xdr:rowOff>
    </xdr:to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939F9509-1D18-4118-8B83-52AA0992F547}"/>
            </a:ext>
          </a:extLst>
        </xdr:cNvPr>
        <xdr:cNvSpPr>
          <a:spLocks noChangeAspect="1" noChangeArrowheads="1"/>
        </xdr:cNvSpPr>
      </xdr:nvSpPr>
      <xdr:spPr bwMode="auto">
        <a:xfrm>
          <a:off x="21516975" y="5191125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  <pageSetUpPr fitToPage="1"/>
  </sheetPr>
  <dimension ref="A1:V33"/>
  <sheetViews>
    <sheetView tabSelected="1" view="pageBreakPreview" zoomScale="40" zoomScaleNormal="25" zoomScaleSheetLayoutView="40" zoomScalePageLayoutView="10" workbookViewId="0">
      <selection activeCell="H1" sqref="H1:W1048576"/>
    </sheetView>
  </sheetViews>
  <sheetFormatPr defaultRowHeight="13.2"/>
  <cols>
    <col min="1" max="1" width="77.21875" customWidth="1"/>
    <col min="2" max="2" width="34.44140625" customWidth="1"/>
    <col min="3" max="3" width="29.6640625" customWidth="1"/>
    <col min="4" max="4" width="29.6640625" style="10" customWidth="1"/>
    <col min="5" max="5" width="29.6640625" customWidth="1"/>
    <col min="6" max="6" width="10.33203125" customWidth="1"/>
    <col min="7" max="7" width="29.21875" customWidth="1"/>
    <col min="8" max="8" width="34.88671875" style="74" hidden="1" customWidth="1"/>
    <col min="9" max="12" width="34.88671875" style="75" hidden="1" customWidth="1"/>
    <col min="13" max="13" width="13.33203125" style="75" hidden="1" customWidth="1"/>
    <col min="14" max="14" width="15.88671875" style="75" hidden="1" customWidth="1"/>
    <col min="15" max="20" width="9" style="75" hidden="1" customWidth="1"/>
    <col min="21" max="21" width="8.88671875" style="75" hidden="1" customWidth="1"/>
    <col min="22" max="22" width="0" style="75" hidden="1" customWidth="1"/>
    <col min="23" max="23" width="0" hidden="1" customWidth="1"/>
  </cols>
  <sheetData>
    <row r="1" spans="1:22" s="1" customFormat="1" ht="106.2" customHeight="1">
      <c r="A1" s="22" t="s">
        <v>8</v>
      </c>
      <c r="B1" s="23"/>
      <c r="C1" s="24"/>
      <c r="D1" s="24"/>
      <c r="E1" s="26"/>
      <c r="F1" s="76" t="s">
        <v>1</v>
      </c>
      <c r="G1" s="76"/>
      <c r="H1" s="60"/>
      <c r="I1" s="61"/>
      <c r="J1" s="61"/>
      <c r="K1" s="61"/>
      <c r="L1" s="62"/>
      <c r="M1" s="62"/>
      <c r="N1" s="62"/>
      <c r="O1" s="62"/>
      <c r="P1" s="62"/>
      <c r="Q1" s="61"/>
      <c r="R1" s="61"/>
      <c r="S1" s="61"/>
      <c r="T1" s="61"/>
      <c r="U1" s="64"/>
      <c r="V1" s="64"/>
    </row>
    <row r="2" spans="1:22" s="4" customFormat="1" ht="48.75" customHeight="1">
      <c r="A2" s="3"/>
      <c r="B2" s="3"/>
      <c r="C2" s="3"/>
      <c r="D2" s="9"/>
      <c r="E2" s="3"/>
      <c r="F2" s="3"/>
      <c r="G2" s="3"/>
      <c r="H2" s="63"/>
      <c r="I2" s="64"/>
      <c r="J2" s="64"/>
      <c r="K2" s="64"/>
      <c r="L2" s="65"/>
      <c r="M2" s="65"/>
      <c r="N2" s="65"/>
      <c r="O2" s="65"/>
      <c r="P2" s="66"/>
      <c r="Q2" s="67"/>
      <c r="R2" s="67"/>
      <c r="S2" s="67"/>
      <c r="T2" s="67"/>
      <c r="U2" s="67"/>
      <c r="V2" s="67"/>
    </row>
    <row r="3" spans="1:22" s="1" customFormat="1" ht="72" customHeight="1" thickBot="1">
      <c r="A3" s="5"/>
      <c r="B3" s="6"/>
      <c r="C3" s="81" t="s">
        <v>10</v>
      </c>
      <c r="D3" s="82"/>
      <c r="E3" s="11">
        <v>46216</v>
      </c>
      <c r="F3" s="27" t="s">
        <v>11</v>
      </c>
      <c r="H3" s="68"/>
      <c r="I3" s="46"/>
      <c r="J3" s="46"/>
      <c r="K3" s="46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</row>
    <row r="4" spans="1:22" s="1" customFormat="1" ht="63.75" customHeight="1">
      <c r="A4" s="77" t="s">
        <v>0</v>
      </c>
      <c r="B4" s="79" t="s">
        <v>5</v>
      </c>
      <c r="C4" s="79" t="s">
        <v>4</v>
      </c>
      <c r="D4" s="28" t="s">
        <v>9</v>
      </c>
      <c r="E4" s="29" t="s">
        <v>6</v>
      </c>
      <c r="H4" s="69" t="s">
        <v>15</v>
      </c>
      <c r="I4" s="70"/>
      <c r="J4" s="70"/>
      <c r="K4" s="71"/>
      <c r="L4" s="71"/>
      <c r="M4" s="71"/>
      <c r="N4" s="64"/>
      <c r="O4" s="64"/>
      <c r="P4" s="64"/>
      <c r="Q4" s="64"/>
      <c r="R4" s="64"/>
      <c r="S4" s="64"/>
      <c r="T4" s="64"/>
      <c r="U4" s="64"/>
      <c r="V4" s="64"/>
    </row>
    <row r="5" spans="1:22" s="1" customFormat="1" ht="42" customHeight="1" thickBot="1">
      <c r="A5" s="78"/>
      <c r="B5" s="80"/>
      <c r="C5" s="80"/>
      <c r="D5" s="17" t="s">
        <v>2</v>
      </c>
      <c r="E5" s="18" t="s">
        <v>3</v>
      </c>
      <c r="H5" s="49" t="s">
        <v>16</v>
      </c>
      <c r="I5" s="49" t="s">
        <v>17</v>
      </c>
      <c r="J5" s="49" t="s">
        <v>18</v>
      </c>
      <c r="K5" s="50" t="s">
        <v>19</v>
      </c>
      <c r="L5" s="51"/>
      <c r="M5" s="51"/>
      <c r="N5" s="64"/>
      <c r="O5" s="64"/>
      <c r="P5" s="64"/>
      <c r="Q5" s="64"/>
      <c r="R5" s="64"/>
      <c r="S5" s="64"/>
      <c r="T5" s="64"/>
      <c r="U5" s="64"/>
      <c r="V5" s="64"/>
    </row>
    <row r="6" spans="1:22" s="2" customFormat="1" ht="45.6" customHeight="1" thickBot="1">
      <c r="A6" s="19" t="str">
        <f>L6</f>
        <v>NAVIOS CYAN</v>
      </c>
      <c r="B6" s="20" t="str">
        <f>M6</f>
        <v>002W</v>
      </c>
      <c r="C6" s="32" t="str">
        <f>TEXT(DATE(VALUE(RIGHT(SUBSTITUTE(H6,"/ 12:00:00 GMT-4",""), 4)), MONTH(1&amp;MID(H6, FIND(" ",H6, 5) + 1, 3)), VALUE(MID(H6, FIND(" ",H6, 1) + 1, IF(ISNUMBER(VALUE(MID(H6, 6, 1))), 2, 1)))), "MM/DD")</f>
        <v>07/13</v>
      </c>
      <c r="D6" s="32" t="str">
        <f t="shared" ref="D6:E11" si="0">TEXT(DATE(VALUE(RIGHT(SUBSTITUTE(I6,"/ 12:00:00 GMT-4",""), 4)), MONTH(1&amp;MID(I6, FIND(" ",I6, 5) + 1, 3)), VALUE(MID(I6, FIND(" ",I6, 1) + 1, IF(ISNUMBER(VALUE(MID(I6, 6, 1))), 2, 1)))), "MM/DD")</f>
        <v>08/02</v>
      </c>
      <c r="E6" s="33" t="str">
        <f t="shared" si="0"/>
        <v>08/18</v>
      </c>
      <c r="H6" s="72" t="s">
        <v>29</v>
      </c>
      <c r="I6" s="58" t="s">
        <v>30</v>
      </c>
      <c r="J6" s="58" t="s">
        <v>31</v>
      </c>
      <c r="K6" s="58" t="s">
        <v>25</v>
      </c>
      <c r="L6" s="39" t="str">
        <f>LEFT(K6,FIND("/",K6)-1)</f>
        <v>NAVIOS CYAN</v>
      </c>
      <c r="M6" s="39" t="str">
        <f>MID(K6,FIND("/",K6)+1,LEN(K6)-FIND("/",K6))</f>
        <v>002W</v>
      </c>
      <c r="N6" s="46"/>
      <c r="O6" s="46"/>
      <c r="P6" s="46"/>
      <c r="Q6" s="46"/>
      <c r="R6" s="46"/>
      <c r="S6" s="46"/>
      <c r="T6" s="46"/>
      <c r="U6" s="46"/>
      <c r="V6" s="46"/>
    </row>
    <row r="7" spans="1:22" s="2" customFormat="1" ht="45.6" customHeight="1" thickBot="1">
      <c r="A7" s="15" t="str">
        <f t="shared" ref="A7:A13" si="1">L7</f>
        <v>MOL PROFICIENCY</v>
      </c>
      <c r="B7" s="14" t="str">
        <f t="shared" ref="B7:B13" si="2">M7</f>
        <v>255W</v>
      </c>
      <c r="C7" s="34" t="str">
        <f t="shared" ref="C7:C11" si="3">TEXT(DATE(VALUE(RIGHT(SUBSTITUTE(H7,"/ 12:00:00 GMT-4",""), 4)), MONTH(1&amp;MID(H7, FIND(" ",H7, 5) + 1, 3)), VALUE(MID(H7, FIND(" ",H7, 1) + 1, IF(ISNUMBER(VALUE(MID(H7, 6, 1))), 2, 1)))), "MM/DD")</f>
        <v>07/20</v>
      </c>
      <c r="D7" s="34" t="str">
        <f t="shared" si="0"/>
        <v>08/09</v>
      </c>
      <c r="E7" s="35" t="str">
        <f t="shared" si="0"/>
        <v>08/25</v>
      </c>
      <c r="H7" s="72" t="s">
        <v>32</v>
      </c>
      <c r="I7" s="58" t="s">
        <v>33</v>
      </c>
      <c r="J7" s="58" t="s">
        <v>34</v>
      </c>
      <c r="K7" s="58" t="s">
        <v>49</v>
      </c>
      <c r="L7" s="39" t="str">
        <f t="shared" ref="L7:L10" si="4">LEFT(K7,FIND("/",K7)-1)</f>
        <v>MOL PROFICIENCY</v>
      </c>
      <c r="M7" s="39" t="str">
        <f t="shared" ref="M7:M10" si="5">MID(K7,FIND("/",K7)+1,LEN(K7)-FIND("/",K7))</f>
        <v>255W</v>
      </c>
      <c r="N7" s="46"/>
      <c r="O7" s="46"/>
      <c r="P7" s="46"/>
      <c r="Q7" s="46"/>
      <c r="R7" s="46"/>
      <c r="S7" s="46"/>
      <c r="T7" s="46"/>
      <c r="U7" s="46"/>
      <c r="V7" s="46"/>
    </row>
    <row r="8" spans="1:22" s="2" customFormat="1" ht="45.6" customHeight="1" thickBot="1">
      <c r="A8" s="15" t="str">
        <f t="shared" si="1"/>
        <v>ONE MATRIX</v>
      </c>
      <c r="B8" s="14" t="str">
        <f t="shared" si="2"/>
        <v>186W</v>
      </c>
      <c r="C8" s="34" t="str">
        <f t="shared" si="3"/>
        <v>07/27</v>
      </c>
      <c r="D8" s="34" t="str">
        <f t="shared" si="0"/>
        <v>08/16</v>
      </c>
      <c r="E8" s="35" t="str">
        <f t="shared" si="0"/>
        <v>09/01</v>
      </c>
      <c r="H8" s="72" t="s">
        <v>35</v>
      </c>
      <c r="I8" s="58" t="s">
        <v>36</v>
      </c>
      <c r="J8" s="58" t="s">
        <v>37</v>
      </c>
      <c r="K8" s="58" t="s">
        <v>26</v>
      </c>
      <c r="L8" s="39" t="str">
        <f t="shared" si="4"/>
        <v>ONE MATRIX</v>
      </c>
      <c r="M8" s="39" t="str">
        <f t="shared" si="5"/>
        <v>186W</v>
      </c>
      <c r="N8" s="46"/>
      <c r="O8" s="46"/>
      <c r="P8" s="46"/>
      <c r="Q8" s="46"/>
      <c r="R8" s="46"/>
      <c r="S8" s="46"/>
      <c r="T8" s="46"/>
      <c r="U8" s="46"/>
      <c r="V8" s="46"/>
    </row>
    <row r="9" spans="1:22" s="2" customFormat="1" ht="45.6" customHeight="1" thickBot="1">
      <c r="A9" s="15" t="str">
        <f t="shared" si="1"/>
        <v>ONE REASSURANCE</v>
      </c>
      <c r="B9" s="14" t="str">
        <f t="shared" si="2"/>
        <v>256W</v>
      </c>
      <c r="C9" s="34" t="str">
        <f t="shared" si="3"/>
        <v>08/03</v>
      </c>
      <c r="D9" s="34" t="str">
        <f t="shared" si="0"/>
        <v>08/23</v>
      </c>
      <c r="E9" s="35" t="str">
        <f t="shared" si="0"/>
        <v>09/08</v>
      </c>
      <c r="H9" s="72" t="s">
        <v>38</v>
      </c>
      <c r="I9" s="58" t="s">
        <v>39</v>
      </c>
      <c r="J9" s="58" t="s">
        <v>40</v>
      </c>
      <c r="K9" s="58" t="s">
        <v>27</v>
      </c>
      <c r="L9" s="39" t="str">
        <f t="shared" si="4"/>
        <v>ONE REASSURANCE</v>
      </c>
      <c r="M9" s="39" t="str">
        <f t="shared" si="5"/>
        <v>256W</v>
      </c>
      <c r="N9" s="46"/>
      <c r="O9" s="46"/>
      <c r="P9" s="46"/>
      <c r="Q9" s="46"/>
      <c r="R9" s="46"/>
      <c r="S9" s="46"/>
      <c r="T9" s="46"/>
      <c r="U9" s="46"/>
      <c r="V9" s="46"/>
    </row>
    <row r="10" spans="1:22" s="2" customFormat="1" ht="45.6" customHeight="1" thickBot="1">
      <c r="A10" s="15" t="str">
        <f t="shared" si="1"/>
        <v>ONE MISSION</v>
      </c>
      <c r="B10" s="14" t="str">
        <f t="shared" si="2"/>
        <v>089W</v>
      </c>
      <c r="C10" s="34" t="str">
        <f t="shared" si="3"/>
        <v>08/10</v>
      </c>
      <c r="D10" s="34" t="str">
        <f t="shared" si="0"/>
        <v>08/30</v>
      </c>
      <c r="E10" s="35" t="str">
        <f t="shared" si="0"/>
        <v>09/15</v>
      </c>
      <c r="H10" s="72" t="s">
        <v>41</v>
      </c>
      <c r="I10" s="58" t="s">
        <v>42</v>
      </c>
      <c r="J10" s="58" t="s">
        <v>43</v>
      </c>
      <c r="K10" s="58" t="s">
        <v>28</v>
      </c>
      <c r="L10" s="39" t="str">
        <f t="shared" si="4"/>
        <v>ONE MISSION</v>
      </c>
      <c r="M10" s="39" t="str">
        <f t="shared" si="5"/>
        <v>089W</v>
      </c>
      <c r="N10" s="46"/>
      <c r="O10" s="46"/>
      <c r="P10" s="46"/>
      <c r="Q10" s="46"/>
      <c r="R10" s="46"/>
      <c r="S10" s="46"/>
      <c r="T10" s="46"/>
      <c r="U10" s="46"/>
      <c r="V10" s="46"/>
    </row>
    <row r="11" spans="1:22" s="2" customFormat="1" ht="45.6" customHeight="1" thickBot="1">
      <c r="A11" s="15" t="str">
        <f t="shared" si="1"/>
        <v>NAVIOS CYAN</v>
      </c>
      <c r="B11" s="14" t="str">
        <f t="shared" si="2"/>
        <v>003W</v>
      </c>
      <c r="C11" s="34" t="str">
        <f t="shared" si="3"/>
        <v>08/24</v>
      </c>
      <c r="D11" s="34" t="str">
        <f t="shared" si="0"/>
        <v>09/13</v>
      </c>
      <c r="E11" s="35" t="str">
        <f t="shared" si="0"/>
        <v>09/29</v>
      </c>
      <c r="H11" s="72" t="s">
        <v>53</v>
      </c>
      <c r="I11" s="58" t="s">
        <v>54</v>
      </c>
      <c r="J11" s="58" t="s">
        <v>55</v>
      </c>
      <c r="K11" s="58" t="s">
        <v>50</v>
      </c>
      <c r="L11" s="39" t="str">
        <f t="shared" ref="L11:L13" si="6">LEFT(K11,FIND("/",K11)-1)</f>
        <v>NAVIOS CYAN</v>
      </c>
      <c r="M11" s="39" t="str">
        <f t="shared" ref="M11:M13" si="7">MID(K11,FIND("/",K11)+1,LEN(K11)-FIND("/",K11))</f>
        <v>003W</v>
      </c>
      <c r="N11" s="46"/>
      <c r="O11" s="46"/>
      <c r="P11" s="46"/>
      <c r="Q11" s="46"/>
      <c r="R11" s="46"/>
      <c r="S11" s="46"/>
      <c r="T11" s="46"/>
      <c r="U11" s="46"/>
      <c r="V11" s="46"/>
    </row>
    <row r="12" spans="1:22" s="7" customFormat="1" ht="45.6" customHeight="1" thickBot="1">
      <c r="A12" s="15" t="str">
        <f t="shared" si="1"/>
        <v>MOL PROFICIENCY</v>
      </c>
      <c r="B12" s="14" t="str">
        <f t="shared" si="2"/>
        <v>256W</v>
      </c>
      <c r="C12" s="34" t="str">
        <f t="shared" ref="C12" si="8">TEXT(DATE(VALUE(RIGHT(SUBSTITUTE(H12,"/ 12:00:00 GMT-4",""), 4)), MONTH(1&amp;MID(H12, FIND(" ",H12, 5) + 1, 3)), VALUE(MID(H12, FIND(" ",H12, 1) + 1, IF(ISNUMBER(VALUE(MID(H12, 6, 1))), 2, 1)))), "MM/DD")</f>
        <v>08/31</v>
      </c>
      <c r="D12" s="34" t="str">
        <f t="shared" ref="D12" si="9">TEXT(DATE(VALUE(RIGHT(SUBSTITUTE(I12,"/ 12:00:00 GMT-4",""), 4)), MONTH(1&amp;MID(I12, FIND(" ",I12, 5) + 1, 3)), VALUE(MID(I12, FIND(" ",I12, 1) + 1, IF(ISNUMBER(VALUE(MID(I12, 6, 1))), 2, 1)))), "MM/DD")</f>
        <v>09/20</v>
      </c>
      <c r="E12" s="35" t="str">
        <f t="shared" ref="E12" si="10">TEXT(DATE(VALUE(RIGHT(SUBSTITUTE(J12,"/ 12:00:00 GMT-4",""), 4)), MONTH(1&amp;MID(J12, FIND(" ",J12, 5) + 1, 3)), VALUE(MID(J12, FIND(" ",J12, 1) + 1, IF(ISNUMBER(VALUE(MID(J12, 6, 1))), 2, 1)))), "MM/DD")</f>
        <v>10/06</v>
      </c>
      <c r="H12" s="72" t="s">
        <v>56</v>
      </c>
      <c r="I12" s="58" t="s">
        <v>57</v>
      </c>
      <c r="J12" s="58" t="s">
        <v>58</v>
      </c>
      <c r="K12" s="58" t="s">
        <v>51</v>
      </c>
      <c r="L12" s="39" t="str">
        <f t="shared" si="6"/>
        <v>MOL PROFICIENCY</v>
      </c>
      <c r="M12" s="39" t="str">
        <f t="shared" si="7"/>
        <v>256W</v>
      </c>
      <c r="N12" s="30"/>
      <c r="O12" s="30"/>
      <c r="P12" s="30"/>
      <c r="Q12" s="30"/>
      <c r="R12" s="30"/>
      <c r="S12" s="30"/>
      <c r="T12" s="30"/>
      <c r="U12" s="30"/>
      <c r="V12" s="30"/>
    </row>
    <row r="13" spans="1:22" s="7" customFormat="1" ht="45.6" customHeight="1" thickBot="1">
      <c r="A13" s="21" t="str">
        <f t="shared" si="1"/>
        <v>ONE MATRIX</v>
      </c>
      <c r="B13" s="16" t="str">
        <f t="shared" si="2"/>
        <v>187W</v>
      </c>
      <c r="C13" s="37" t="str">
        <f t="shared" ref="C13" si="11">TEXT(DATE(VALUE(RIGHT(SUBSTITUTE(H13,"/ 12:00:00 GMT-4",""), 4)), MONTH(1&amp;MID(H13, FIND(" ",H13, 5) + 1, 3)), VALUE(MID(H13, FIND(" ",H13, 1) + 1, IF(ISNUMBER(VALUE(MID(H13, 6, 1))), 2, 1)))), "MM/DD")</f>
        <v>09/07</v>
      </c>
      <c r="D13" s="37" t="str">
        <f t="shared" ref="D13" si="12">TEXT(DATE(VALUE(RIGHT(SUBSTITUTE(I13,"/ 12:00:00 GMT-4",""), 4)), MONTH(1&amp;MID(I13, FIND(" ",I13, 5) + 1, 3)), VALUE(MID(I13, FIND(" ",I13, 1) + 1, IF(ISNUMBER(VALUE(MID(I13, 6, 1))), 2, 1)))), "MM/DD")</f>
        <v>09/27</v>
      </c>
      <c r="E13" s="38" t="str">
        <f t="shared" ref="E13" si="13">TEXT(DATE(VALUE(RIGHT(SUBSTITUTE(J13,"/ 12:00:00 GMT-4",""), 4)), MONTH(1&amp;MID(J13, FIND(" ",J13, 5) + 1, 3)), VALUE(MID(J13, FIND(" ",J13, 1) + 1, IF(ISNUMBER(VALUE(MID(J13, 6, 1))), 2, 1)))), "MM/DD")</f>
        <v>10/13</v>
      </c>
      <c r="H13" s="72" t="s">
        <v>59</v>
      </c>
      <c r="I13" s="58" t="s">
        <v>60</v>
      </c>
      <c r="J13" s="58" t="s">
        <v>61</v>
      </c>
      <c r="K13" s="58" t="s">
        <v>52</v>
      </c>
      <c r="L13" s="47" t="str">
        <f t="shared" si="6"/>
        <v>ONE MATRIX</v>
      </c>
      <c r="M13" s="47" t="str">
        <f t="shared" si="7"/>
        <v>187W</v>
      </c>
      <c r="N13" s="30"/>
      <c r="O13" s="30"/>
      <c r="P13" s="30"/>
      <c r="Q13" s="30"/>
      <c r="R13" s="30"/>
      <c r="S13" s="30"/>
      <c r="T13" s="30"/>
      <c r="U13" s="30"/>
      <c r="V13" s="30"/>
    </row>
    <row r="14" spans="1:22" s="30" customFormat="1" ht="45.6" customHeight="1">
      <c r="A14" s="31"/>
      <c r="B14" s="12"/>
      <c r="C14" s="36"/>
      <c r="D14" s="36"/>
      <c r="E14" s="36"/>
      <c r="H14" s="72"/>
      <c r="I14" s="58"/>
      <c r="J14" s="58"/>
      <c r="K14" s="58"/>
      <c r="L14" s="57"/>
      <c r="M14" s="57"/>
    </row>
    <row r="15" spans="1:22" s="30" customFormat="1" ht="45.6" customHeight="1">
      <c r="A15" s="31"/>
      <c r="B15" s="12"/>
      <c r="C15" s="36"/>
      <c r="D15" s="36"/>
      <c r="E15" s="36"/>
      <c r="H15" s="72"/>
      <c r="I15" s="58"/>
      <c r="J15" s="58"/>
      <c r="K15" s="58"/>
      <c r="L15" s="52"/>
      <c r="M15" s="52"/>
    </row>
    <row r="16" spans="1:22" s="7" customFormat="1" ht="57" customHeight="1">
      <c r="A16" s="31"/>
      <c r="B16" s="12"/>
      <c r="C16" s="36"/>
      <c r="D16" s="36"/>
      <c r="E16" s="36"/>
      <c r="H16" s="72"/>
      <c r="I16" s="58"/>
      <c r="J16" s="58"/>
      <c r="K16" s="58"/>
      <c r="L16" s="48"/>
      <c r="M16" s="48"/>
      <c r="N16" s="30"/>
      <c r="O16" s="30"/>
      <c r="P16" s="30"/>
      <c r="Q16" s="30"/>
      <c r="R16" s="30"/>
      <c r="S16" s="30"/>
      <c r="T16" s="30"/>
      <c r="U16" s="30"/>
      <c r="V16" s="30"/>
    </row>
    <row r="17" spans="1:22" s="7" customFormat="1" ht="57" customHeight="1">
      <c r="H17" s="73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</row>
    <row r="18" spans="1:22" s="7" customFormat="1" ht="106.95" customHeight="1">
      <c r="A18" s="22" t="s">
        <v>8</v>
      </c>
      <c r="B18" s="23"/>
      <c r="C18" s="23"/>
      <c r="D18" s="25"/>
      <c r="E18" s="26"/>
      <c r="F18" s="76" t="s">
        <v>1</v>
      </c>
      <c r="G18" s="76"/>
      <c r="H18" s="68"/>
      <c r="I18" s="46"/>
      <c r="J18" s="46"/>
      <c r="K18" s="46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</row>
    <row r="19" spans="1:22" s="7" customFormat="1" ht="57" customHeight="1">
      <c r="A19" s="3"/>
      <c r="B19" s="3"/>
      <c r="C19" s="3"/>
      <c r="D19" s="9"/>
      <c r="E19" s="3"/>
      <c r="F19" s="3"/>
      <c r="H19" s="68"/>
      <c r="I19" s="46"/>
      <c r="J19" s="46"/>
      <c r="K19" s="46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</row>
    <row r="20" spans="1:22" s="2" customFormat="1" ht="57" customHeight="1" thickBot="1">
      <c r="A20" s="5"/>
      <c r="B20" s="6"/>
      <c r="C20" s="81" t="s">
        <v>12</v>
      </c>
      <c r="D20" s="81"/>
      <c r="E20" s="11">
        <f>E3</f>
        <v>46216</v>
      </c>
      <c r="F20" s="27" t="s">
        <v>13</v>
      </c>
      <c r="H20" s="68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</row>
    <row r="21" spans="1:22" s="2" customFormat="1" ht="66.75" customHeight="1">
      <c r="A21" s="77" t="s">
        <v>0</v>
      </c>
      <c r="B21" s="79" t="s">
        <v>5</v>
      </c>
      <c r="C21" s="79" t="s">
        <v>4</v>
      </c>
      <c r="D21" s="28" t="s">
        <v>14</v>
      </c>
      <c r="E21" s="29" t="s">
        <v>7</v>
      </c>
      <c r="F21" s="1"/>
      <c r="H21" s="68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</row>
    <row r="22" spans="1:22" s="1" customFormat="1" ht="39.75" customHeight="1" thickBot="1">
      <c r="A22" s="78"/>
      <c r="B22" s="80"/>
      <c r="C22" s="80"/>
      <c r="D22" s="17" t="s">
        <v>2</v>
      </c>
      <c r="E22" s="18" t="s">
        <v>3</v>
      </c>
      <c r="H22" s="68"/>
      <c r="I22" s="49" t="s">
        <v>63</v>
      </c>
      <c r="J22" s="49" t="s">
        <v>64</v>
      </c>
      <c r="K22" s="49" t="s">
        <v>65</v>
      </c>
      <c r="L22" s="49" t="s">
        <v>66</v>
      </c>
      <c r="M22" s="49" t="s">
        <v>67</v>
      </c>
      <c r="N22" s="49" t="s">
        <v>68</v>
      </c>
      <c r="O22" s="49" t="s">
        <v>69</v>
      </c>
      <c r="P22" s="49" t="s">
        <v>70</v>
      </c>
      <c r="Q22" s="49" t="s">
        <v>71</v>
      </c>
      <c r="R22" s="49" t="s">
        <v>72</v>
      </c>
      <c r="S22" s="49" t="s">
        <v>73</v>
      </c>
      <c r="T22" s="83" t="s">
        <v>74</v>
      </c>
      <c r="U22" s="64"/>
      <c r="V22" s="64"/>
    </row>
    <row r="23" spans="1:22" s="2" customFormat="1" ht="57" customHeight="1">
      <c r="A23" s="40" t="str">
        <f>I23</f>
        <v>YM TARGET</v>
      </c>
      <c r="B23" s="41" t="str">
        <f>J23</f>
        <v>27W</v>
      </c>
      <c r="C23" s="32">
        <f>R23</f>
        <v>46218</v>
      </c>
      <c r="D23" s="32">
        <f>M23</f>
        <v>46227</v>
      </c>
      <c r="E23" s="33">
        <f>N23</f>
        <v>46279</v>
      </c>
      <c r="H23" s="68"/>
      <c r="I23" s="53" t="s">
        <v>23</v>
      </c>
      <c r="J23" s="53" t="s">
        <v>24</v>
      </c>
      <c r="K23" s="54">
        <v>46218</v>
      </c>
      <c r="L23" s="53" t="s">
        <v>20</v>
      </c>
      <c r="M23" s="54">
        <v>46227</v>
      </c>
      <c r="N23" s="54">
        <v>46279</v>
      </c>
      <c r="O23" s="55">
        <v>52</v>
      </c>
      <c r="P23" s="55">
        <v>61</v>
      </c>
      <c r="Q23" s="54">
        <v>46218</v>
      </c>
      <c r="R23" s="56">
        <v>46218</v>
      </c>
      <c r="S23" s="53" t="s">
        <v>21</v>
      </c>
      <c r="T23" s="84" t="s">
        <v>22</v>
      </c>
      <c r="U23" s="46"/>
      <c r="V23" s="46"/>
    </row>
    <row r="24" spans="1:22" s="2" customFormat="1" ht="57" customHeight="1">
      <c r="A24" s="42" t="str">
        <f t="shared" ref="A24:B25" si="14">I24</f>
        <v>YM TIPTOP</v>
      </c>
      <c r="B24" s="43" t="str">
        <f t="shared" si="14"/>
        <v>24W</v>
      </c>
      <c r="C24" s="34">
        <f t="shared" ref="C24:C25" si="15">R24</f>
        <v>46223</v>
      </c>
      <c r="D24" s="34">
        <f>M24</f>
        <v>46232</v>
      </c>
      <c r="E24" s="35">
        <f t="shared" ref="E24:E26" si="16">N24</f>
        <v>46286</v>
      </c>
      <c r="H24" s="68"/>
      <c r="I24" s="53" t="s">
        <v>44</v>
      </c>
      <c r="J24" s="53" t="s">
        <v>45</v>
      </c>
      <c r="K24" s="54">
        <v>46223</v>
      </c>
      <c r="L24" s="53" t="s">
        <v>20</v>
      </c>
      <c r="M24" s="54">
        <v>46232</v>
      </c>
      <c r="N24" s="54">
        <v>46286</v>
      </c>
      <c r="O24" s="55">
        <v>54</v>
      </c>
      <c r="P24" s="55">
        <v>63</v>
      </c>
      <c r="Q24" s="54">
        <v>46223</v>
      </c>
      <c r="R24" s="56">
        <v>46223</v>
      </c>
      <c r="S24" s="53" t="s">
        <v>21</v>
      </c>
      <c r="T24" s="84" t="s">
        <v>22</v>
      </c>
      <c r="U24" s="46"/>
      <c r="V24" s="46"/>
    </row>
    <row r="25" spans="1:22" s="2" customFormat="1" ht="57" customHeight="1">
      <c r="A25" s="42" t="str">
        <f t="shared" si="14"/>
        <v>HMM AQUAMARINE</v>
      </c>
      <c r="B25" s="43" t="str">
        <f t="shared" si="14"/>
        <v>12W</v>
      </c>
      <c r="C25" s="34">
        <f t="shared" si="15"/>
        <v>46230</v>
      </c>
      <c r="D25" s="34">
        <f t="shared" ref="D25:D26" si="17">M25</f>
        <v>46239</v>
      </c>
      <c r="E25" s="35">
        <f t="shared" si="16"/>
        <v>46293</v>
      </c>
      <c r="F25" s="7"/>
      <c r="H25" s="68"/>
      <c r="I25" s="59" t="s">
        <v>62</v>
      </c>
      <c r="J25" s="53" t="s">
        <v>46</v>
      </c>
      <c r="K25" s="54">
        <v>46230</v>
      </c>
      <c r="L25" s="53" t="s">
        <v>20</v>
      </c>
      <c r="M25" s="54">
        <v>46239</v>
      </c>
      <c r="N25" s="54">
        <v>46293</v>
      </c>
      <c r="O25" s="55">
        <v>54</v>
      </c>
      <c r="P25" s="55">
        <v>63</v>
      </c>
      <c r="Q25" s="54">
        <v>46230</v>
      </c>
      <c r="R25" s="56">
        <v>46230</v>
      </c>
      <c r="S25" s="53" t="s">
        <v>21</v>
      </c>
      <c r="T25" s="84" t="s">
        <v>22</v>
      </c>
      <c r="U25" s="46"/>
      <c r="V25" s="46"/>
    </row>
    <row r="26" spans="1:22" s="46" customFormat="1" ht="57" customHeight="1" thickBot="1">
      <c r="A26" s="44" t="str">
        <f>I26</f>
        <v>HYUNDAI MARS</v>
      </c>
      <c r="B26" s="45" t="str">
        <f>J26</f>
        <v>55W</v>
      </c>
      <c r="C26" s="37">
        <f>R26</f>
        <v>46241</v>
      </c>
      <c r="D26" s="37">
        <f t="shared" si="17"/>
        <v>46250</v>
      </c>
      <c r="E26" s="38">
        <f t="shared" si="16"/>
        <v>46300</v>
      </c>
      <c r="F26" s="30"/>
      <c r="H26" s="68"/>
      <c r="I26" s="53" t="s">
        <v>47</v>
      </c>
      <c r="J26" s="53" t="s">
        <v>48</v>
      </c>
      <c r="K26" s="54">
        <v>46241</v>
      </c>
      <c r="L26" s="53" t="s">
        <v>20</v>
      </c>
      <c r="M26" s="54">
        <v>46250</v>
      </c>
      <c r="N26" s="54">
        <v>46300</v>
      </c>
      <c r="O26" s="55">
        <v>50</v>
      </c>
      <c r="P26" s="55">
        <v>59</v>
      </c>
      <c r="Q26" s="54">
        <v>46241</v>
      </c>
      <c r="R26" s="56">
        <v>46241</v>
      </c>
      <c r="S26" s="53" t="s">
        <v>21</v>
      </c>
      <c r="T26" s="84" t="s">
        <v>22</v>
      </c>
    </row>
    <row r="27" spans="1:22" s="2" customFormat="1" ht="57" customHeight="1">
      <c r="A27" s="31"/>
      <c r="B27" s="12"/>
      <c r="C27" s="13"/>
      <c r="D27" s="13"/>
      <c r="E27" s="13"/>
      <c r="F27" s="7"/>
      <c r="H27" s="68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</row>
    <row r="28" spans="1:22" s="2" customFormat="1" ht="57" customHeight="1">
      <c r="A28" s="12"/>
      <c r="B28" s="12"/>
      <c r="C28" s="13"/>
      <c r="D28" s="13"/>
      <c r="E28" s="13"/>
      <c r="F28" s="30"/>
      <c r="H28" s="68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</row>
    <row r="29" spans="1:22" s="2" customFormat="1" ht="57" customHeight="1">
      <c r="A29" s="12"/>
      <c r="B29" s="12"/>
      <c r="C29" s="13"/>
      <c r="D29" s="13"/>
      <c r="E29" s="13"/>
      <c r="F29" s="30"/>
      <c r="H29" s="68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</row>
    <row r="30" spans="1:22" s="2" customFormat="1" ht="57" customHeight="1">
      <c r="A30" s="12"/>
      <c r="B30" s="12"/>
      <c r="C30" s="13"/>
      <c r="D30" s="13"/>
      <c r="E30" s="12"/>
      <c r="F30" s="7"/>
      <c r="H30" s="68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</row>
    <row r="31" spans="1:22" s="2" customFormat="1" ht="57" customHeight="1">
      <c r="A31" s="12"/>
      <c r="B31" s="12"/>
      <c r="C31" s="13"/>
      <c r="D31" s="13"/>
      <c r="E31" s="12"/>
      <c r="F31" s="7"/>
      <c r="H31" s="68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</row>
    <row r="32" spans="1:22" s="2" customFormat="1" ht="57" customHeight="1">
      <c r="A32" s="8"/>
      <c r="B32" s="7"/>
      <c r="C32" s="7"/>
      <c r="D32" s="7"/>
      <c r="E32" s="7"/>
      <c r="F32" s="7"/>
      <c r="H32" s="68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</row>
    <row r="33" spans="8:22" s="2" customFormat="1" ht="57" customHeight="1">
      <c r="H33" s="68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</row>
  </sheetData>
  <mergeCells count="10">
    <mergeCell ref="F1:G1"/>
    <mergeCell ref="A21:A22"/>
    <mergeCell ref="B21:B22"/>
    <mergeCell ref="C21:C22"/>
    <mergeCell ref="A4:A5"/>
    <mergeCell ref="B4:B5"/>
    <mergeCell ref="C4:C5"/>
    <mergeCell ref="F18:G18"/>
    <mergeCell ref="C3:D3"/>
    <mergeCell ref="C20:D20"/>
  </mergeCells>
  <phoneticPr fontId="2"/>
  <pageMargins left="0.9055118110236221" right="0.31496062992125984" top="0.55118110236220474" bottom="0.35433070866141736" header="0.31496062992125984" footer="0.31496062992125984"/>
  <pageSetup paperSize="9" scale="57" fitToHeight="0" orientation="landscape" r:id="rId1"/>
  <rowBreaks count="2" manualBreakCount="2">
    <brk id="17" max="16383" man="1"/>
    <brk id="33" max="1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Import</vt:lpstr>
      <vt:lpstr>Import!Print_Area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nrpc</dc:creator>
  <cp:lastModifiedBy>Nashinoki Mika</cp:lastModifiedBy>
  <cp:lastPrinted>2026-07-13T04:31:07Z</cp:lastPrinted>
  <dcterms:created xsi:type="dcterms:W3CDTF">2016-03-18T07:26:58Z</dcterms:created>
  <dcterms:modified xsi:type="dcterms:W3CDTF">2026-07-13T06:22:54Z</dcterms:modified>
</cp:coreProperties>
</file>