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4B1A2D34-E207-4DD8-9EFF-A037F98B68A0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Import!$A$1:$H$36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3" i="7" l="1"/>
  <c r="B23" i="7"/>
  <c r="C23" i="7"/>
  <c r="D23" i="7"/>
  <c r="E23" i="7"/>
  <c r="A24" i="7"/>
  <c r="B24" i="7"/>
  <c r="C24" i="7"/>
  <c r="D24" i="7"/>
  <c r="E24" i="7"/>
  <c r="A25" i="7"/>
  <c r="B25" i="7"/>
  <c r="C25" i="7"/>
  <c r="D25" i="7"/>
  <c r="E25" i="7"/>
  <c r="A26" i="7"/>
  <c r="B26" i="7"/>
  <c r="C26" i="7"/>
  <c r="D26" i="7"/>
  <c r="E26" i="7"/>
  <c r="A11" i="7"/>
  <c r="B11" i="7"/>
  <c r="C11" i="7"/>
  <c r="D11" i="7"/>
  <c r="E11" i="7"/>
  <c r="E22" i="7"/>
  <c r="D22" i="7"/>
  <c r="C22" i="7"/>
  <c r="B22" i="7"/>
  <c r="A22" i="7"/>
  <c r="A9" i="7"/>
  <c r="B9" i="7"/>
  <c r="C9" i="7"/>
  <c r="D9" i="7"/>
  <c r="E9" i="7"/>
  <c r="A10" i="7"/>
  <c r="B10" i="7"/>
  <c r="C10" i="7"/>
  <c r="D10" i="7"/>
  <c r="E10" i="7"/>
  <c r="E8" i="7"/>
  <c r="D8" i="7"/>
  <c r="C8" i="7"/>
  <c r="B8" i="7"/>
  <c r="A8" i="7"/>
  <c r="E7" i="7"/>
  <c r="D7" i="7"/>
  <c r="C7" i="7"/>
  <c r="B7" i="7"/>
  <c r="A7" i="7"/>
  <c r="E6" i="7"/>
  <c r="D6" i="7"/>
  <c r="C6" i="7"/>
  <c r="B6" i="7"/>
  <c r="A6" i="7"/>
  <c r="F19" i="7"/>
</calcChain>
</file>

<file path=xl/sharedStrings.xml><?xml version="1.0" encoding="utf-8"?>
<sst xmlns="http://schemas.openxmlformats.org/spreadsheetml/2006/main" count="223" uniqueCount="70">
  <si>
    <t>VESSEL</t>
    <phoneticPr fontId="2"/>
  </si>
  <si>
    <t>E</t>
    <phoneticPr fontId="2"/>
  </si>
  <si>
    <t>CUT</t>
    <phoneticPr fontId="2"/>
  </si>
  <si>
    <t>ETD</t>
    <phoneticPr fontId="2"/>
  </si>
  <si>
    <t>ETA</t>
    <phoneticPr fontId="2"/>
  </si>
  <si>
    <t>門司</t>
    <rPh sb="0" eb="2">
      <t>モジ</t>
    </rPh>
    <phoneticPr fontId="2"/>
  </si>
  <si>
    <t>博多</t>
    <rPh sb="0" eb="2">
      <t>ハカタ</t>
    </rPh>
    <phoneticPr fontId="2"/>
  </si>
  <si>
    <t>九州海運営業所
TEL:092-235-1651/
FAX:092-235-1652</t>
    <rPh sb="0" eb="4">
      <t>キュウシュウカイウン</t>
    </rPh>
    <phoneticPr fontId="2"/>
  </si>
  <si>
    <t>　        　　　IMPORT SCHEDULE ‐ ORIGIN : Busan</t>
    <phoneticPr fontId="2"/>
  </si>
  <si>
    <t>VOY</t>
    <phoneticPr fontId="2"/>
  </si>
  <si>
    <t>BUS</t>
    <phoneticPr fontId="2"/>
  </si>
  <si>
    <t>TBN</t>
  </si>
  <si>
    <t xml:space="preserve">HAKATA EXPRESS </t>
  </si>
  <si>
    <t>LCL</t>
  </si>
  <si>
    <t>BUSAN</t>
  </si>
  <si>
    <t>Not Available</t>
  </si>
  <si>
    <t>JAPAN</t>
  </si>
  <si>
    <t>MOJI</t>
  </si>
  <si>
    <t/>
  </si>
  <si>
    <t>REPUBLIC OF KOREA</t>
  </si>
  <si>
    <t>NEW CAMELLIA</t>
  </si>
  <si>
    <t>HAKATA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</si>
  <si>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</si>
  <si>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</si>
  <si>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</si>
  <si>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</si>
  <si>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</si>
  <si>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</si>
  <si>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</si>
  <si>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</si>
  <si>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</si>
  <si>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</si>
  <si>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</si>
  <si>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</si>
  <si>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</si>
  <si>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</si>
  <si>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</si>
  <si>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</si>
  <si>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</si>
  <si>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</si>
  <si>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</si>
  <si>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MAGNA</t>
  </si>
  <si>
    <t>4677E</t>
  </si>
  <si>
    <t>2026-07-23T00:00:00</t>
  </si>
  <si>
    <t>2026-07-25T00:00:00</t>
  </si>
  <si>
    <t>2026-07-27T00:00:00</t>
  </si>
  <si>
    <t>2660E</t>
  </si>
  <si>
    <t>2026-07-30T00:00:00</t>
  </si>
  <si>
    <t>2026-07-31T00:00:00</t>
  </si>
  <si>
    <t>2026-08-01T00:00:00</t>
  </si>
  <si>
    <t>2026-08-02T00:00:00</t>
  </si>
  <si>
    <t>2026-08-04T00:00:00</t>
  </si>
  <si>
    <t>2026-08-06T00:00:00</t>
  </si>
  <si>
    <t>2026-08-07T00:00:00</t>
  </si>
  <si>
    <t>2026-08-08T00:00:00</t>
  </si>
  <si>
    <t>2026-08-09T00:00:00</t>
  </si>
  <si>
    <t>2026-08-11T00:00:00</t>
  </si>
  <si>
    <t>2026-08-13T00:00:00</t>
  </si>
  <si>
    <t>2026-08-14T00:00:00</t>
  </si>
  <si>
    <t>3704S</t>
  </si>
  <si>
    <t>2026-07-21T00:00:00</t>
  </si>
  <si>
    <t>2026-07-22T00:00:00</t>
  </si>
  <si>
    <t>3705S</t>
  </si>
  <si>
    <t>2026-07-24T00:00:00</t>
  </si>
  <si>
    <t>3708S</t>
  </si>
  <si>
    <t>2026-07-26T00:00:00</t>
  </si>
  <si>
    <t>3710S</t>
  </si>
  <si>
    <t>2026-07-28T00:00:00</t>
  </si>
  <si>
    <t>2026-07-29T00:00:00</t>
  </si>
  <si>
    <t>3711S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</si>
</sst>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8" formatCode="&quot;¥&quot;#,##0.00;[Red]&quot;¥&quot;\-#,##0.00"/>
    <numFmt numFmtId="176" formatCode="m/d;@"/>
  </numFmts>
  <fonts count="2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1"/>
      <color theme="1"/>
      <name val="ＭＳ Ｐゴシック"/>
      <family val="2"/>
      <scheme val="minor"/>
    </font>
    <font>
      <b/>
      <sz val="28"/>
      <name val="Arial"/>
      <family val="2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1" fillId="0" borderId="0"/>
  </cellStyleXfs>
  <cellXfs count="63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>
      <alignment horizontal="center" vertical="center" wrapText="1"/>
    </xf>
    <xf numFmtId="176" fontId="20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14" fontId="17" fillId="0" borderId="0" xfId="1" applyNumberFormat="1" applyFont="1" applyBorder="1" applyAlignment="1">
      <alignment vertical="center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176" fontId="20" fillId="0" borderId="8" xfId="0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12" xfId="1" applyNumberFormat="1" applyFont="1" applyFill="1" applyBorder="1" applyAlignment="1">
      <alignment horizontal="center" vertical="center" wrapText="1"/>
    </xf>
    <xf numFmtId="0" fontId="18" fillId="3" borderId="13" xfId="1" applyNumberFormat="1" applyFont="1" applyFill="1" applyBorder="1" applyAlignment="1">
      <alignment horizontal="center" vertical="center" wrapText="1"/>
    </xf>
    <xf numFmtId="176" fontId="20" fillId="0" borderId="14" xfId="0" applyNumberFormat="1" applyFont="1" applyFill="1" applyBorder="1" applyAlignment="1">
      <alignment horizontal="center" vertical="center" wrapText="1"/>
    </xf>
    <xf numFmtId="0" fontId="21" fillId="0" borderId="0" xfId="22"/>
    <xf numFmtId="0" fontId="21" fillId="0" borderId="0" xfId="22"/>
    <xf numFmtId="0" fontId="21" fillId="0" borderId="0" xfId="22"/>
    <xf numFmtId="0" fontId="21" fillId="0" borderId="0" xfId="22"/>
    <xf numFmtId="0" fontId="21" fillId="0" borderId="0" xfId="22"/>
    <xf numFmtId="0" fontId="21" fillId="0" borderId="0" xfId="22"/>
    <xf numFmtId="14" fontId="17" fillId="0" borderId="0" xfId="1" applyNumberFormat="1" applyFont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176" fontId="20" fillId="0" borderId="6" xfId="0" applyNumberFormat="1" applyFont="1" applyBorder="1" applyAlignment="1">
      <alignment horizontal="center" vertical="center" wrapText="1"/>
    </xf>
    <xf numFmtId="176" fontId="20" fillId="0" borderId="8" xfId="0" applyNumberFormat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4" fillId="0" borderId="0" xfId="1" applyFont="1"/>
    <xf numFmtId="0" fontId="19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176" fontId="20" fillId="0" borderId="4" xfId="0" applyNumberFormat="1" applyFont="1" applyBorder="1" applyAlignment="1">
      <alignment horizontal="center" vertical="center" wrapText="1"/>
    </xf>
    <xf numFmtId="176" fontId="20" fillId="0" borderId="9" xfId="0" applyNumberFormat="1" applyFont="1" applyBorder="1" applyAlignment="1">
      <alignment horizontal="center" vertical="center" wrapText="1"/>
    </xf>
    <xf numFmtId="176" fontId="20" fillId="0" borderId="0" xfId="0" applyNumberFormat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0" xfId="1" applyFont="1" applyFill="1" applyBorder="1" applyAlignment="1">
      <alignment vertical="center"/>
    </xf>
    <xf numFmtId="0" fontId="21" fillId="0" borderId="0" xfId="22" applyBorder="1"/>
    <xf numFmtId="0" fontId="10" fillId="0" borderId="0" xfId="1" applyFont="1" applyFill="1" applyBorder="1" applyAlignment="1">
      <alignment vertical="center"/>
    </xf>
    <xf numFmtId="0" fontId="19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176" fontId="20" fillId="0" borderId="16" xfId="0" applyNumberFormat="1" applyFont="1" applyBorder="1" applyAlignment="1">
      <alignment horizontal="center" vertical="center" wrapText="1"/>
    </xf>
    <xf numFmtId="176" fontId="20" fillId="0" borderId="17" xfId="0" applyNumberFormat="1" applyFont="1" applyBorder="1" applyAlignment="1">
      <alignment horizontal="center" vertical="center" wrapText="1"/>
    </xf>
    <xf numFmtId="0" fontId="23" fillId="0" borderId="0" xfId="22" applyFont="1"/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10" xfId="1" applyNumberFormat="1" applyFont="1" applyFill="1" applyBorder="1" applyAlignment="1">
      <alignment horizontal="center" vertical="center" wrapText="1"/>
    </xf>
    <xf numFmtId="0" fontId="18" fillId="3" borderId="11" xfId="1" applyNumberFormat="1" applyFont="1" applyFill="1" applyBorder="1" applyAlignment="1">
      <alignment horizontal="center" vertical="center" wrapText="1"/>
    </xf>
    <xf numFmtId="0" fontId="21" fillId="0" borderId="0" xfId="22"/>
    <xf numFmtId="0" fontId="21" fillId="0" borderId="0" xfId="22"/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FE5A2D55-05E5-4E40-B803-2DEFBA2C6A56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566203</xdr:rowOff>
    </xdr:from>
    <xdr:to>
      <xdr:col>2</xdr:col>
      <xdr:colOff>71437</xdr:colOff>
      <xdr:row>2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899703"/>
          <a:ext cx="7477125" cy="851292"/>
        </a:xfrm>
        <a:prstGeom prst="round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Busan, Korea</a:t>
          </a:r>
        </a:p>
      </xdr:txBody>
    </xdr:sp>
    <xdr:clientData/>
  </xdr:twoCellAnchor>
  <xdr:oneCellAnchor>
    <xdr:from>
      <xdr:col>1</xdr:col>
      <xdr:colOff>550068</xdr:colOff>
      <xdr:row>34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472443</xdr:colOff>
      <xdr:row>13</xdr:row>
      <xdr:rowOff>135256</xdr:rowOff>
    </xdr:from>
    <xdr:to>
      <xdr:col>5</xdr:col>
      <xdr:colOff>1925003</xdr:colOff>
      <xdr:row>15</xdr:row>
      <xdr:rowOff>549596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6253" y="10382251"/>
          <a:ext cx="17049748" cy="182404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48</xdr:col>
      <xdr:colOff>587232</xdr:colOff>
      <xdr:row>208</xdr:row>
      <xdr:rowOff>132715</xdr:rowOff>
    </xdr:from>
    <xdr:to>
      <xdr:col>61</xdr:col>
      <xdr:colOff>139152</xdr:colOff>
      <xdr:row>255</xdr:row>
      <xdr:rowOff>111125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754196" cy="1409700"/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097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754196" cy="1441450"/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754196" cy="1441450"/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twoCellAnchor>
    <xdr:from>
      <xdr:col>0</xdr:col>
      <xdr:colOff>166687</xdr:colOff>
      <xdr:row>17</xdr:row>
      <xdr:rowOff>428625</xdr:rowOff>
    </xdr:from>
    <xdr:to>
      <xdr:col>2</xdr:col>
      <xdr:colOff>142874</xdr:colOff>
      <xdr:row>18</xdr:row>
      <xdr:rowOff>565542</xdr:rowOff>
    </xdr:to>
    <xdr:sp macro="" textlink="">
      <xdr:nvSpPr>
        <xdr:cNvPr id="26" name="角丸四角形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66687" y="13477875"/>
          <a:ext cx="7477125" cy="851292"/>
        </a:xfrm>
        <a:prstGeom prst="round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Busan, Korea</a:t>
          </a:r>
        </a:p>
      </xdr:txBody>
    </xdr:sp>
    <xdr:clientData/>
  </xdr:twoCellAnchor>
  <xdr:twoCellAnchor editAs="absolute">
    <xdr:from>
      <xdr:col>0</xdr:col>
      <xdr:colOff>401005</xdr:colOff>
      <xdr:row>30</xdr:row>
      <xdr:rowOff>91441</xdr:rowOff>
    </xdr:from>
    <xdr:to>
      <xdr:col>5</xdr:col>
      <xdr:colOff>1849755</xdr:colOff>
      <xdr:row>34</xdr:row>
      <xdr:rowOff>58106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404815" y="23098126"/>
          <a:ext cx="17049748" cy="182404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22</xdr:row>
      <xdr:rowOff>0</xdr:rowOff>
    </xdr:from>
    <xdr:ext cx="2525419" cy="558102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4C9933E4-5126-4295-B9B5-D2BC2250FC66}"/>
            </a:ext>
          </a:extLst>
        </xdr:cNvPr>
        <xdr:cNvSpPr txBox="1"/>
      </xdr:nvSpPr>
      <xdr:spPr>
        <a:xfrm>
          <a:off x="0" y="1943100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C34"/>
  <sheetViews>
    <sheetView tabSelected="1" view="pageBreakPreview" topLeftCell="B10" zoomScale="40" zoomScaleNormal="25" zoomScaleSheetLayoutView="40" zoomScalePageLayoutView="10" workbookViewId="0">
      <selection activeCell="I10" sqref="I1:AA1048576"/>
    </sheetView>
  </sheetViews>
  <sheetFormatPr defaultRowHeight="13.2"/>
  <cols>
    <col min="1" max="1" width="67.21875" customWidth="1"/>
    <col min="2" max="2" width="31.109375" customWidth="1"/>
    <col min="3" max="3" width="32.88671875" customWidth="1"/>
    <col min="4" max="4" width="41.88671875" customWidth="1"/>
    <col min="5" max="5" width="31.6640625" customWidth="1"/>
    <col min="6" max="6" width="31.77734375" customWidth="1"/>
    <col min="7" max="7" width="9.21875" customWidth="1"/>
    <col min="8" max="8" width="6.77734375" customWidth="1"/>
    <col min="9" max="9" width="10.109375" hidden="1" customWidth="1"/>
    <col min="10" max="10" width="34.88671875" hidden="1" customWidth="1"/>
    <col min="11" max="13" width="51.44140625" hidden="1" customWidth="1"/>
    <col min="14" max="16" width="34.88671875" hidden="1" customWidth="1"/>
    <col min="17" max="17" width="13.33203125" hidden="1" customWidth="1"/>
    <col min="18" max="18" width="15.88671875" hidden="1" customWidth="1"/>
    <col min="19" max="27" width="9" hidden="1" customWidth="1"/>
  </cols>
  <sheetData>
    <row r="1" spans="1:29" s="2" customFormat="1" ht="106.2" customHeight="1">
      <c r="A1" s="18" t="s">
        <v>8</v>
      </c>
      <c r="B1" s="19"/>
      <c r="C1" s="19"/>
      <c r="D1" s="19"/>
      <c r="E1" s="55" t="s">
        <v>7</v>
      </c>
      <c r="F1" s="55"/>
      <c r="G1" s="55"/>
      <c r="H1" s="56"/>
      <c r="I1" s="1"/>
      <c r="J1" s="1"/>
      <c r="K1" s="9"/>
      <c r="L1" s="9"/>
      <c r="P1" s="4"/>
      <c r="Q1" s="4"/>
      <c r="R1" s="4"/>
      <c r="S1" s="4"/>
      <c r="T1" s="4"/>
    </row>
    <row r="2" spans="1:29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2"/>
      <c r="L2" s="2"/>
      <c r="M2" s="2"/>
      <c r="N2" s="2"/>
      <c r="O2" s="2"/>
      <c r="P2" s="5"/>
      <c r="Q2" s="5"/>
      <c r="R2" s="5"/>
      <c r="S2" s="5"/>
      <c r="T2" s="6"/>
    </row>
    <row r="3" spans="1:29" s="2" customFormat="1" ht="72" customHeight="1" thickBot="1">
      <c r="A3" s="8"/>
      <c r="B3" s="9"/>
      <c r="C3" s="9"/>
      <c r="D3" s="9"/>
      <c r="F3" s="33">
        <v>46224</v>
      </c>
      <c r="G3" s="17" t="s">
        <v>1</v>
      </c>
      <c r="H3" s="12"/>
      <c r="J3" s="9"/>
      <c r="K3" s="3"/>
      <c r="L3" s="3"/>
      <c r="M3" s="3"/>
      <c r="N3" s="3"/>
      <c r="O3" s="3"/>
    </row>
    <row r="4" spans="1:29" s="2" customFormat="1" ht="87" customHeight="1">
      <c r="A4" s="57" t="s">
        <v>0</v>
      </c>
      <c r="B4" s="58" t="s">
        <v>9</v>
      </c>
      <c r="C4" s="58" t="s">
        <v>2</v>
      </c>
      <c r="D4" s="23" t="s">
        <v>10</v>
      </c>
      <c r="E4" s="21" t="s">
        <v>5</v>
      </c>
      <c r="F4" s="14"/>
      <c r="G4" s="14"/>
      <c r="H4" s="3"/>
      <c r="K4" s="3"/>
      <c r="L4" s="3"/>
      <c r="M4" s="3"/>
      <c r="N4" s="3"/>
      <c r="O4" s="3"/>
    </row>
    <row r="5" spans="1:29" s="2" customFormat="1" ht="48" customHeight="1" thickBot="1">
      <c r="A5" s="59"/>
      <c r="B5" s="60"/>
      <c r="C5" s="60"/>
      <c r="D5" s="24" t="s">
        <v>3</v>
      </c>
      <c r="E5" s="25" t="s">
        <v>4</v>
      </c>
      <c r="F5" s="14"/>
      <c r="G5" s="14"/>
      <c r="H5" s="3"/>
      <c r="I5" s="54" t="s">
        <v>22</v>
      </c>
      <c r="J5" s="54" t="s">
        <v>23</v>
      </c>
      <c r="K5" s="54" t="s">
        <v>24</v>
      </c>
      <c r="L5" s="54" t="s">
        <v>25</v>
      </c>
      <c r="M5" s="54" t="s">
        <v>26</v>
      </c>
      <c r="N5" s="54" t="s">
        <v>27</v>
      </c>
      <c r="O5" s="54" t="s">
        <v>28</v>
      </c>
      <c r="P5" s="54" t="s">
        <v>29</v>
      </c>
      <c r="Q5" s="54" t="s">
        <v>30</v>
      </c>
      <c r="R5" s="54" t="s">
        <v>31</v>
      </c>
      <c r="S5" s="54" t="s">
        <v>32</v>
      </c>
      <c r="T5" s="54" t="s">
        <v>33</v>
      </c>
      <c r="U5" s="54" t="s">
        <v>34</v>
      </c>
      <c r="V5" s="54" t="s">
        <v>35</v>
      </c>
      <c r="W5" s="54" t="s">
        <v>36</v>
      </c>
      <c r="X5" s="54" t="s">
        <v>37</v>
      </c>
      <c r="Y5" s="54" t="s">
        <v>38</v>
      </c>
      <c r="Z5" s="54" t="s">
        <v>39</v>
      </c>
      <c r="AA5" s="54" t="s">
        <v>40</v>
      </c>
      <c r="AB5" s="54"/>
      <c r="AC5" s="40"/>
    </row>
    <row r="6" spans="1:29" s="40" customFormat="1" ht="53.25" customHeight="1">
      <c r="A6" s="34" t="str">
        <f>I6</f>
        <v>MAGNA</v>
      </c>
      <c r="B6" s="35" t="str">
        <f>J6</f>
        <v>4677E</v>
      </c>
      <c r="C6" s="36" t="str">
        <f>TEXT(DATEVALUE(LEFT(L6, 10)), "m/d")</f>
        <v>7/23</v>
      </c>
      <c r="D6" s="36" t="str">
        <f>TEXT(DATEVALUE(LEFT(N6, 10)), "m/d")</f>
        <v>7/25</v>
      </c>
      <c r="E6" s="37" t="str">
        <f>TEXT(DATEVALUE(LEFT(S6, 10)), "m/d")</f>
        <v>7/27</v>
      </c>
      <c r="F6" s="38"/>
      <c r="G6" s="39"/>
      <c r="I6" s="61" t="s">
        <v>41</v>
      </c>
      <c r="J6" s="61" t="s">
        <v>42</v>
      </c>
      <c r="K6" s="61" t="s">
        <v>13</v>
      </c>
      <c r="L6" s="61" t="s">
        <v>43</v>
      </c>
      <c r="M6" s="61"/>
      <c r="N6" s="61" t="s">
        <v>44</v>
      </c>
      <c r="O6" s="61" t="s">
        <v>14</v>
      </c>
      <c r="P6" s="61" t="s">
        <v>14</v>
      </c>
      <c r="Q6" s="61" t="s">
        <v>17</v>
      </c>
      <c r="R6" s="61" t="s">
        <v>17</v>
      </c>
      <c r="S6" s="61" t="s">
        <v>45</v>
      </c>
      <c r="T6" s="61">
        <v>2</v>
      </c>
      <c r="U6" s="61">
        <v>4</v>
      </c>
      <c r="V6" s="61">
        <v>0</v>
      </c>
      <c r="W6" s="61" t="s">
        <v>15</v>
      </c>
      <c r="X6" s="61" t="s">
        <v>15</v>
      </c>
      <c r="Y6" s="61" t="s">
        <v>18</v>
      </c>
      <c r="Z6" s="61" t="s">
        <v>19</v>
      </c>
      <c r="AA6" s="61" t="s">
        <v>16</v>
      </c>
    </row>
    <row r="7" spans="1:29" s="46" customFormat="1" ht="57" customHeight="1">
      <c r="A7" s="41" t="str">
        <f t="shared" ref="A7:B8" si="0">I7</f>
        <v xml:space="preserve">HAKATA EXPRESS </v>
      </c>
      <c r="B7" s="42" t="str">
        <f t="shared" si="0"/>
        <v>2660E</v>
      </c>
      <c r="C7" s="43" t="str">
        <f t="shared" ref="C7:C8" si="1">TEXT(DATEVALUE(LEFT(L7, 10)), "m/d")</f>
        <v>7/27</v>
      </c>
      <c r="D7" s="43" t="str">
        <f t="shared" ref="D7:D8" si="2">TEXT(DATEVALUE(LEFT(N7, 10)), "m/d")</f>
        <v>7/30</v>
      </c>
      <c r="E7" s="44" t="str">
        <f t="shared" ref="E7:E8" si="3">TEXT(DATEVALUE(LEFT(S7, 10)), "m/d")</f>
        <v>7/31</v>
      </c>
      <c r="F7" s="45"/>
      <c r="I7" s="61" t="s">
        <v>12</v>
      </c>
      <c r="J7" s="61" t="s">
        <v>46</v>
      </c>
      <c r="K7" s="61" t="s">
        <v>13</v>
      </c>
      <c r="L7" s="61" t="s">
        <v>45</v>
      </c>
      <c r="M7" s="61"/>
      <c r="N7" s="61" t="s">
        <v>47</v>
      </c>
      <c r="O7" s="61" t="s">
        <v>14</v>
      </c>
      <c r="P7" s="61" t="s">
        <v>14</v>
      </c>
      <c r="Q7" s="61" t="s">
        <v>17</v>
      </c>
      <c r="R7" s="61" t="s">
        <v>17</v>
      </c>
      <c r="S7" s="61" t="s">
        <v>48</v>
      </c>
      <c r="T7" s="61">
        <v>1</v>
      </c>
      <c r="U7" s="61">
        <v>4</v>
      </c>
      <c r="V7" s="61">
        <v>0</v>
      </c>
      <c r="W7" s="61" t="s">
        <v>15</v>
      </c>
      <c r="X7" s="61" t="s">
        <v>15</v>
      </c>
      <c r="Y7" s="61" t="s">
        <v>18</v>
      </c>
      <c r="Z7" s="61" t="s">
        <v>19</v>
      </c>
      <c r="AA7" s="61" t="s">
        <v>16</v>
      </c>
    </row>
    <row r="8" spans="1:29" s="46" customFormat="1" ht="57" customHeight="1">
      <c r="A8" s="41" t="str">
        <f t="shared" si="0"/>
        <v>TBN</v>
      </c>
      <c r="B8" s="42" t="str">
        <f t="shared" si="0"/>
        <v>TBN</v>
      </c>
      <c r="C8" s="43" t="str">
        <f t="shared" si="1"/>
        <v>7/30</v>
      </c>
      <c r="D8" s="43" t="str">
        <f t="shared" si="2"/>
        <v>8/1</v>
      </c>
      <c r="E8" s="44" t="str">
        <f t="shared" si="3"/>
        <v>8/2</v>
      </c>
      <c r="F8" s="45"/>
      <c r="I8" s="61" t="s">
        <v>11</v>
      </c>
      <c r="J8" s="61" t="s">
        <v>11</v>
      </c>
      <c r="K8" s="61" t="s">
        <v>13</v>
      </c>
      <c r="L8" s="61" t="s">
        <v>47</v>
      </c>
      <c r="M8" s="61"/>
      <c r="N8" s="61" t="s">
        <v>49</v>
      </c>
      <c r="O8" s="61" t="s">
        <v>14</v>
      </c>
      <c r="P8" s="61" t="s">
        <v>14</v>
      </c>
      <c r="Q8" s="61" t="s">
        <v>17</v>
      </c>
      <c r="R8" s="61" t="s">
        <v>17</v>
      </c>
      <c r="S8" s="61" t="s">
        <v>50</v>
      </c>
      <c r="T8" s="61">
        <v>1</v>
      </c>
      <c r="U8" s="61">
        <v>3</v>
      </c>
      <c r="V8" s="61">
        <v>0</v>
      </c>
      <c r="W8" s="61" t="s">
        <v>15</v>
      </c>
      <c r="X8" s="61" t="s">
        <v>15</v>
      </c>
      <c r="Y8" s="61" t="s">
        <v>18</v>
      </c>
      <c r="Z8" s="61" t="s">
        <v>19</v>
      </c>
      <c r="AA8" s="61" t="s">
        <v>16</v>
      </c>
    </row>
    <row r="9" spans="1:29" s="3" customFormat="1" ht="57" customHeight="1">
      <c r="A9" s="41" t="str">
        <f>I9</f>
        <v>TBN</v>
      </c>
      <c r="B9" s="42" t="str">
        <f>J9</f>
        <v>TBN</v>
      </c>
      <c r="C9" s="43" t="str">
        <f>TEXT(DATEVALUE(LEFT(L9, 10)), "m/d")</f>
        <v>8/4</v>
      </c>
      <c r="D9" s="43" t="str">
        <f>TEXT(DATEVALUE(LEFT(N9, 10)), "m/d")</f>
        <v>8/6</v>
      </c>
      <c r="E9" s="44" t="str">
        <f>TEXT(DATEVALUE(LEFT(S9, 10)), "m/d")</f>
        <v>8/7</v>
      </c>
      <c r="F9" s="15"/>
      <c r="G9" s="13"/>
      <c r="I9" s="61" t="s">
        <v>11</v>
      </c>
      <c r="J9" s="61" t="s">
        <v>11</v>
      </c>
      <c r="K9" s="61" t="s">
        <v>13</v>
      </c>
      <c r="L9" s="61" t="s">
        <v>51</v>
      </c>
      <c r="M9" s="61"/>
      <c r="N9" s="61" t="s">
        <v>52</v>
      </c>
      <c r="O9" s="61" t="s">
        <v>14</v>
      </c>
      <c r="P9" s="61" t="s">
        <v>14</v>
      </c>
      <c r="Q9" s="61" t="s">
        <v>17</v>
      </c>
      <c r="R9" s="61" t="s">
        <v>17</v>
      </c>
      <c r="S9" s="61" t="s">
        <v>53</v>
      </c>
      <c r="T9" s="61">
        <v>1</v>
      </c>
      <c r="U9" s="61">
        <v>3</v>
      </c>
      <c r="V9" s="61">
        <v>0</v>
      </c>
      <c r="W9" s="61" t="s">
        <v>15</v>
      </c>
      <c r="X9" s="61" t="s">
        <v>15</v>
      </c>
      <c r="Y9" s="61" t="s">
        <v>18</v>
      </c>
      <c r="Z9" s="61" t="s">
        <v>19</v>
      </c>
      <c r="AA9" s="61" t="s">
        <v>16</v>
      </c>
    </row>
    <row r="10" spans="1:29" s="3" customFormat="1" ht="57" customHeight="1">
      <c r="A10" s="41" t="str">
        <f t="shared" ref="A10" si="4">I10</f>
        <v>TBN</v>
      </c>
      <c r="B10" s="42" t="str">
        <f t="shared" ref="B10" si="5">J10</f>
        <v>TBN</v>
      </c>
      <c r="C10" s="43" t="str">
        <f t="shared" ref="C10" si="6">TEXT(DATEVALUE(LEFT(L10, 10)), "m/d")</f>
        <v>8/6</v>
      </c>
      <c r="D10" s="43" t="str">
        <f t="shared" ref="D10" si="7">TEXT(DATEVALUE(LEFT(N10, 10)), "m/d")</f>
        <v>8/8</v>
      </c>
      <c r="E10" s="44" t="str">
        <f t="shared" ref="E10" si="8">TEXT(DATEVALUE(LEFT(S10, 10)), "m/d")</f>
        <v>8/9</v>
      </c>
      <c r="F10" s="15"/>
      <c r="G10" s="13"/>
      <c r="I10" s="61" t="s">
        <v>11</v>
      </c>
      <c r="J10" s="61" t="s">
        <v>11</v>
      </c>
      <c r="K10" s="61" t="s">
        <v>13</v>
      </c>
      <c r="L10" s="61" t="s">
        <v>52</v>
      </c>
      <c r="M10" s="61"/>
      <c r="N10" s="61" t="s">
        <v>54</v>
      </c>
      <c r="O10" s="61" t="s">
        <v>14</v>
      </c>
      <c r="P10" s="61" t="s">
        <v>14</v>
      </c>
      <c r="Q10" s="61" t="s">
        <v>17</v>
      </c>
      <c r="R10" s="61" t="s">
        <v>17</v>
      </c>
      <c r="S10" s="61" t="s">
        <v>55</v>
      </c>
      <c r="T10" s="61">
        <v>1</v>
      </c>
      <c r="U10" s="61">
        <v>3</v>
      </c>
      <c r="V10" s="61">
        <v>0</v>
      </c>
      <c r="W10" s="61" t="s">
        <v>15</v>
      </c>
      <c r="X10" s="61" t="s">
        <v>15</v>
      </c>
      <c r="Y10" s="61" t="s">
        <v>18</v>
      </c>
      <c r="Z10" s="61" t="s">
        <v>19</v>
      </c>
      <c r="AA10" s="61" t="s">
        <v>16</v>
      </c>
    </row>
    <row r="11" spans="1:29" s="47" customFormat="1" ht="57" customHeight="1" thickBot="1">
      <c r="A11" s="50" t="str">
        <f>I11</f>
        <v>TBN</v>
      </c>
      <c r="B11" s="51" t="str">
        <f>J11</f>
        <v>TBN</v>
      </c>
      <c r="C11" s="52" t="str">
        <f>TEXT(DATEVALUE(LEFT(L11, 10)), "m/d")</f>
        <v>8/11</v>
      </c>
      <c r="D11" s="52" t="str">
        <f>TEXT(DATEVALUE(LEFT(N11, 10)), "m/d")</f>
        <v>8/13</v>
      </c>
      <c r="E11" s="53" t="str">
        <f>TEXT(DATEVALUE(LEFT(S11, 10)), "m/d")</f>
        <v>8/14</v>
      </c>
      <c r="F11" s="15"/>
      <c r="G11" s="13"/>
      <c r="I11" s="61" t="s">
        <v>11</v>
      </c>
      <c r="J11" s="61" t="s">
        <v>11</v>
      </c>
      <c r="K11" s="61" t="s">
        <v>13</v>
      </c>
      <c r="L11" s="61" t="s">
        <v>56</v>
      </c>
      <c r="M11" s="61"/>
      <c r="N11" s="61" t="s">
        <v>57</v>
      </c>
      <c r="O11" s="61" t="s">
        <v>14</v>
      </c>
      <c r="P11" s="61" t="s">
        <v>14</v>
      </c>
      <c r="Q11" s="61" t="s">
        <v>17</v>
      </c>
      <c r="R11" s="61" t="s">
        <v>17</v>
      </c>
      <c r="S11" s="61" t="s">
        <v>58</v>
      </c>
      <c r="T11" s="61">
        <v>1</v>
      </c>
      <c r="U11" s="61">
        <v>3</v>
      </c>
      <c r="V11" s="61">
        <v>0</v>
      </c>
      <c r="W11" s="61" t="s">
        <v>15</v>
      </c>
      <c r="X11" s="61" t="s">
        <v>15</v>
      </c>
      <c r="Y11" s="61" t="s">
        <v>18</v>
      </c>
      <c r="Z11" s="61" t="s">
        <v>19</v>
      </c>
      <c r="AA11" s="61" t="s">
        <v>16</v>
      </c>
    </row>
    <row r="12" spans="1:29" s="3" customFormat="1" ht="57" customHeight="1" thickBot="1">
      <c r="A12" s="16"/>
      <c r="B12" s="13"/>
      <c r="C12" s="15"/>
      <c r="D12" s="15"/>
      <c r="E12" s="15"/>
      <c r="F12" s="15"/>
      <c r="G12" s="13"/>
      <c r="K12" s="27"/>
      <c r="L12" s="28"/>
      <c r="M12" s="29"/>
      <c r="N12" s="10"/>
      <c r="O12" s="10"/>
    </row>
    <row r="13" spans="1:29" s="3" customFormat="1" ht="57" customHeight="1">
      <c r="A13" s="16"/>
      <c r="B13" s="13"/>
      <c r="C13" s="15"/>
      <c r="D13" s="15"/>
      <c r="E13" s="15"/>
      <c r="F13" s="15"/>
      <c r="G13" s="13"/>
      <c r="K13" s="26"/>
      <c r="L13" s="22"/>
      <c r="M13" s="22"/>
      <c r="N13" s="10"/>
      <c r="O13" s="10"/>
    </row>
    <row r="14" spans="1:29" s="3" customFormat="1" ht="57" customHeight="1">
      <c r="A14" s="16"/>
      <c r="B14" s="13"/>
      <c r="C14" s="15"/>
      <c r="D14" s="15"/>
      <c r="E14" s="15"/>
      <c r="F14" s="15"/>
      <c r="G14" s="13"/>
      <c r="K14" s="10"/>
      <c r="L14" s="10"/>
      <c r="M14" s="10"/>
      <c r="N14" s="10"/>
      <c r="O14" s="10"/>
    </row>
    <row r="15" spans="1:29" s="3" customFormat="1" ht="57" customHeight="1">
      <c r="A15" s="16"/>
      <c r="B15" s="13"/>
      <c r="C15" s="15"/>
      <c r="D15" s="15"/>
      <c r="E15" s="15"/>
      <c r="F15" s="15"/>
      <c r="G15" s="13"/>
      <c r="K15" s="10"/>
      <c r="L15" s="10"/>
      <c r="M15" s="10"/>
      <c r="N15" s="10"/>
      <c r="O15" s="10"/>
    </row>
    <row r="16" spans="1:29" s="3" customFormat="1" ht="57" customHeight="1">
      <c r="F16" s="15"/>
      <c r="G16" s="13"/>
      <c r="K16" s="10"/>
      <c r="L16" s="10"/>
      <c r="M16" s="10"/>
      <c r="N16" s="10"/>
      <c r="O16" s="10"/>
    </row>
    <row r="17" spans="1:29" s="2" customFormat="1" ht="106.2" customHeight="1">
      <c r="A17" s="18" t="s">
        <v>8</v>
      </c>
      <c r="B17" s="19"/>
      <c r="C17" s="19"/>
      <c r="D17" s="19"/>
      <c r="E17" s="55" t="s">
        <v>7</v>
      </c>
      <c r="F17" s="55"/>
      <c r="G17" s="55"/>
      <c r="H17" s="56"/>
      <c r="I17" s="1"/>
      <c r="J17" s="1"/>
      <c r="K17" s="9"/>
      <c r="L17" s="9"/>
      <c r="P17" s="4"/>
      <c r="Q17" s="4"/>
      <c r="R17" s="4"/>
      <c r="S17" s="4"/>
      <c r="T17" s="4"/>
    </row>
    <row r="18" spans="1:29" s="10" customFormat="1" ht="57" customHeight="1">
      <c r="F18" s="15"/>
      <c r="G18" s="13"/>
    </row>
    <row r="19" spans="1:29" s="10" customFormat="1" ht="57" customHeight="1" thickBot="1">
      <c r="F19" s="33">
        <f>F3</f>
        <v>46224</v>
      </c>
      <c r="G19" s="17" t="s">
        <v>1</v>
      </c>
    </row>
    <row r="20" spans="1:29" s="10" customFormat="1" ht="57" customHeight="1">
      <c r="A20" s="57" t="s">
        <v>0</v>
      </c>
      <c r="B20" s="58" t="s">
        <v>9</v>
      </c>
      <c r="C20" s="58" t="s">
        <v>2</v>
      </c>
      <c r="D20" s="20" t="s">
        <v>10</v>
      </c>
      <c r="E20" s="21" t="s">
        <v>6</v>
      </c>
      <c r="F20" s="14"/>
      <c r="G20" s="13"/>
    </row>
    <row r="21" spans="1:29" s="10" customFormat="1" ht="57" customHeight="1" thickBot="1">
      <c r="A21" s="59"/>
      <c r="B21" s="60"/>
      <c r="C21" s="60"/>
      <c r="D21" s="24" t="s">
        <v>3</v>
      </c>
      <c r="E21" s="25" t="s">
        <v>4</v>
      </c>
      <c r="F21" s="14"/>
      <c r="G21" s="13"/>
      <c r="I21" s="54" t="s">
        <v>22</v>
      </c>
      <c r="J21" s="54" t="s">
        <v>23</v>
      </c>
      <c r="K21" s="54" t="s">
        <v>24</v>
      </c>
      <c r="L21" s="54" t="s">
        <v>25</v>
      </c>
      <c r="M21" s="54" t="s">
        <v>26</v>
      </c>
      <c r="N21" s="54" t="s">
        <v>27</v>
      </c>
      <c r="O21" s="54" t="s">
        <v>28</v>
      </c>
      <c r="P21" s="54" t="s">
        <v>29</v>
      </c>
      <c r="Q21" s="54" t="s">
        <v>30</v>
      </c>
      <c r="R21" s="54" t="s">
        <v>31</v>
      </c>
      <c r="S21" s="54" t="s">
        <v>32</v>
      </c>
      <c r="T21" s="54" t="s">
        <v>33</v>
      </c>
      <c r="U21" s="54" t="s">
        <v>34</v>
      </c>
      <c r="V21" s="54" t="s">
        <v>35</v>
      </c>
      <c r="W21" s="54" t="s">
        <v>36</v>
      </c>
      <c r="X21" s="54" t="s">
        <v>37</v>
      </c>
      <c r="Y21" s="54" t="s">
        <v>38</v>
      </c>
      <c r="Z21" s="54" t="s">
        <v>39</v>
      </c>
      <c r="AA21" s="54" t="s">
        <v>40</v>
      </c>
      <c r="AB21" s="54"/>
      <c r="AC21" s="40"/>
    </row>
    <row r="22" spans="1:29" s="10" customFormat="1" ht="57" customHeight="1">
      <c r="A22" s="34" t="str">
        <f>I22</f>
        <v>NEW CAMELLIA</v>
      </c>
      <c r="B22" s="35" t="str">
        <f>J22</f>
        <v>3704S</v>
      </c>
      <c r="C22" s="36" t="str">
        <f>TEXT(DATEVALUE(LEFT(L22, 10)), "m/d")</f>
        <v>7/21</v>
      </c>
      <c r="D22" s="36" t="str">
        <f>TEXT(DATEVALUE(LEFT(N22, 10)), "m/d")</f>
        <v>7/22</v>
      </c>
      <c r="E22" s="37" t="str">
        <f>TEXT(DATEVALUE(LEFT(S22, 10)), "m/d")</f>
        <v>7/23</v>
      </c>
      <c r="F22" s="15"/>
      <c r="G22" s="13"/>
      <c r="I22" s="62" t="s">
        <v>20</v>
      </c>
      <c r="J22" s="62" t="s">
        <v>59</v>
      </c>
      <c r="K22" s="62" t="s">
        <v>13</v>
      </c>
      <c r="L22" s="62" t="s">
        <v>60</v>
      </c>
      <c r="M22" s="62"/>
      <c r="N22" s="62" t="s">
        <v>61</v>
      </c>
      <c r="O22" s="62" t="s">
        <v>14</v>
      </c>
      <c r="P22" s="62" t="s">
        <v>14</v>
      </c>
      <c r="Q22" s="62" t="s">
        <v>21</v>
      </c>
      <c r="R22" s="62" t="s">
        <v>21</v>
      </c>
      <c r="S22" s="62" t="s">
        <v>43</v>
      </c>
      <c r="T22" s="62">
        <v>1</v>
      </c>
      <c r="U22" s="62">
        <v>2</v>
      </c>
      <c r="V22" s="62">
        <v>0</v>
      </c>
      <c r="W22" s="62" t="s">
        <v>15</v>
      </c>
      <c r="X22" s="62" t="s">
        <v>15</v>
      </c>
      <c r="Y22" s="62" t="s">
        <v>18</v>
      </c>
      <c r="Z22" s="62" t="s">
        <v>19</v>
      </c>
      <c r="AA22" s="62" t="s">
        <v>16</v>
      </c>
    </row>
    <row r="23" spans="1:29" s="49" customFormat="1" ht="57" customHeight="1">
      <c r="A23" s="41" t="str">
        <f t="shared" ref="A23:A26" si="9">I23</f>
        <v>NEW CAMELLIA</v>
      </c>
      <c r="B23" s="42" t="str">
        <f t="shared" ref="B23:B26" si="10">J23</f>
        <v>3705S</v>
      </c>
      <c r="C23" s="43" t="str">
        <f t="shared" ref="C23:C26" si="11">TEXT(DATEVALUE(LEFT(L23, 10)), "m/d")</f>
        <v>7/22</v>
      </c>
      <c r="D23" s="43" t="str">
        <f t="shared" ref="D23:D26" si="12">TEXT(DATEVALUE(LEFT(N23, 10)), "m/d")</f>
        <v>7/23</v>
      </c>
      <c r="E23" s="44" t="str">
        <f t="shared" ref="E23:E26" si="13">TEXT(DATEVALUE(LEFT(S23, 10)), "m/d")</f>
        <v>7/24</v>
      </c>
      <c r="F23" s="15"/>
      <c r="G23" s="13"/>
      <c r="I23" s="62" t="s">
        <v>20</v>
      </c>
      <c r="J23" s="62" t="s">
        <v>62</v>
      </c>
      <c r="K23" s="62" t="s">
        <v>13</v>
      </c>
      <c r="L23" s="62" t="s">
        <v>61</v>
      </c>
      <c r="M23" s="62"/>
      <c r="N23" s="62" t="s">
        <v>43</v>
      </c>
      <c r="O23" s="62" t="s">
        <v>14</v>
      </c>
      <c r="P23" s="62" t="s">
        <v>14</v>
      </c>
      <c r="Q23" s="62" t="s">
        <v>21</v>
      </c>
      <c r="R23" s="62" t="s">
        <v>21</v>
      </c>
      <c r="S23" s="62" t="s">
        <v>63</v>
      </c>
      <c r="T23" s="62">
        <v>1</v>
      </c>
      <c r="U23" s="62">
        <v>2</v>
      </c>
      <c r="V23" s="62">
        <v>0</v>
      </c>
      <c r="W23" s="62" t="s">
        <v>15</v>
      </c>
      <c r="X23" s="62" t="s">
        <v>15</v>
      </c>
      <c r="Y23" s="62" t="s">
        <v>18</v>
      </c>
      <c r="Z23" s="62" t="s">
        <v>19</v>
      </c>
      <c r="AA23" s="62" t="s">
        <v>16</v>
      </c>
    </row>
    <row r="24" spans="1:29" s="49" customFormat="1" ht="57" customHeight="1">
      <c r="A24" s="41" t="str">
        <f t="shared" si="9"/>
        <v>NEW CAMELLIA</v>
      </c>
      <c r="B24" s="42" t="str">
        <f t="shared" si="10"/>
        <v>3708S</v>
      </c>
      <c r="C24" s="43" t="str">
        <f t="shared" si="11"/>
        <v>7/24</v>
      </c>
      <c r="D24" s="43" t="str">
        <f t="shared" si="12"/>
        <v>7/26</v>
      </c>
      <c r="E24" s="44" t="str">
        <f t="shared" si="13"/>
        <v>7/27</v>
      </c>
      <c r="F24" s="15"/>
      <c r="G24" s="13"/>
      <c r="I24" s="62" t="s">
        <v>20</v>
      </c>
      <c r="J24" s="62" t="s">
        <v>64</v>
      </c>
      <c r="K24" s="62" t="s">
        <v>13</v>
      </c>
      <c r="L24" s="62" t="s">
        <v>63</v>
      </c>
      <c r="M24" s="62"/>
      <c r="N24" s="62" t="s">
        <v>65</v>
      </c>
      <c r="O24" s="62" t="s">
        <v>14</v>
      </c>
      <c r="P24" s="62" t="s">
        <v>14</v>
      </c>
      <c r="Q24" s="62" t="s">
        <v>21</v>
      </c>
      <c r="R24" s="62" t="s">
        <v>21</v>
      </c>
      <c r="S24" s="62" t="s">
        <v>45</v>
      </c>
      <c r="T24" s="62">
        <v>1</v>
      </c>
      <c r="U24" s="62">
        <v>3</v>
      </c>
      <c r="V24" s="62">
        <v>0</v>
      </c>
      <c r="W24" s="62" t="s">
        <v>15</v>
      </c>
      <c r="X24" s="62" t="s">
        <v>15</v>
      </c>
      <c r="Y24" s="62" t="s">
        <v>18</v>
      </c>
      <c r="Z24" s="62" t="s">
        <v>19</v>
      </c>
      <c r="AA24" s="62" t="s">
        <v>16</v>
      </c>
    </row>
    <row r="25" spans="1:29" s="49" customFormat="1" ht="57" customHeight="1">
      <c r="A25" s="41" t="str">
        <f t="shared" si="9"/>
        <v>NEW CAMELLIA</v>
      </c>
      <c r="B25" s="42" t="str">
        <f t="shared" si="10"/>
        <v>3710S</v>
      </c>
      <c r="C25" s="43" t="str">
        <f t="shared" si="11"/>
        <v>7/27</v>
      </c>
      <c r="D25" s="43" t="str">
        <f t="shared" si="12"/>
        <v>7/28</v>
      </c>
      <c r="E25" s="44" t="str">
        <f t="shared" si="13"/>
        <v>7/29</v>
      </c>
      <c r="F25" s="15"/>
      <c r="I25" s="62" t="s">
        <v>20</v>
      </c>
      <c r="J25" s="62" t="s">
        <v>66</v>
      </c>
      <c r="K25" s="62" t="s">
        <v>13</v>
      </c>
      <c r="L25" s="62" t="s">
        <v>45</v>
      </c>
      <c r="M25" s="62"/>
      <c r="N25" s="62" t="s">
        <v>67</v>
      </c>
      <c r="O25" s="62" t="s">
        <v>14</v>
      </c>
      <c r="P25" s="62" t="s">
        <v>14</v>
      </c>
      <c r="Q25" s="62" t="s">
        <v>21</v>
      </c>
      <c r="R25" s="62" t="s">
        <v>21</v>
      </c>
      <c r="S25" s="62" t="s">
        <v>68</v>
      </c>
      <c r="T25" s="62">
        <v>1</v>
      </c>
      <c r="U25" s="62">
        <v>2</v>
      </c>
      <c r="V25" s="62">
        <v>0</v>
      </c>
      <c r="W25" s="62" t="s">
        <v>15</v>
      </c>
      <c r="X25" s="62" t="s">
        <v>15</v>
      </c>
      <c r="Y25" s="62" t="s">
        <v>18</v>
      </c>
      <c r="Z25" s="62" t="s">
        <v>19</v>
      </c>
      <c r="AA25" s="62" t="s">
        <v>16</v>
      </c>
    </row>
    <row r="26" spans="1:29" s="49" customFormat="1" ht="57" customHeight="1" thickBot="1">
      <c r="A26" s="50" t="str">
        <f t="shared" si="9"/>
        <v>NEW CAMELLIA</v>
      </c>
      <c r="B26" s="51" t="str">
        <f t="shared" si="10"/>
        <v>3711S</v>
      </c>
      <c r="C26" s="52" t="str">
        <f t="shared" si="11"/>
        <v>7/28</v>
      </c>
      <c r="D26" s="52" t="str">
        <f t="shared" si="12"/>
        <v>7/29</v>
      </c>
      <c r="E26" s="53" t="str">
        <f t="shared" si="13"/>
        <v>7/30</v>
      </c>
      <c r="F26" s="15"/>
      <c r="I26" s="62" t="s">
        <v>20</v>
      </c>
      <c r="J26" s="62" t="s">
        <v>69</v>
      </c>
      <c r="K26" s="62" t="s">
        <v>13</v>
      </c>
      <c r="L26" s="62" t="s">
        <v>67</v>
      </c>
      <c r="M26" s="62"/>
      <c r="N26" s="62" t="s">
        <v>68</v>
      </c>
      <c r="O26" s="62" t="s">
        <v>14</v>
      </c>
      <c r="P26" s="62" t="s">
        <v>14</v>
      </c>
      <c r="Q26" s="62" t="s">
        <v>21</v>
      </c>
      <c r="R26" s="62" t="s">
        <v>21</v>
      </c>
      <c r="S26" s="62" t="s">
        <v>47</v>
      </c>
      <c r="T26" s="62">
        <v>1</v>
      </c>
      <c r="U26" s="62">
        <v>2</v>
      </c>
      <c r="V26" s="62">
        <v>0</v>
      </c>
      <c r="W26" s="62" t="s">
        <v>15</v>
      </c>
      <c r="X26" s="62" t="s">
        <v>15</v>
      </c>
      <c r="Y26" s="62" t="s">
        <v>18</v>
      </c>
      <c r="Z26" s="62" t="s">
        <v>19</v>
      </c>
      <c r="AA26" s="62" t="s">
        <v>16</v>
      </c>
    </row>
    <row r="27" spans="1:29" s="47" customFormat="1" ht="57" customHeight="1">
      <c r="A27" s="13"/>
      <c r="B27" s="13"/>
      <c r="C27" s="15"/>
      <c r="D27" s="15"/>
      <c r="E27" s="15"/>
      <c r="F27" s="13"/>
      <c r="G27" s="13"/>
      <c r="H27" s="49"/>
      <c r="I27" s="49"/>
      <c r="K27" s="48"/>
      <c r="L27" s="48"/>
      <c r="M27" s="48"/>
    </row>
    <row r="28" spans="1:29" s="3" customFormat="1" ht="57" customHeight="1">
      <c r="A28" s="13"/>
      <c r="B28" s="13"/>
      <c r="C28" s="15"/>
      <c r="D28" s="15"/>
      <c r="E28" s="15"/>
      <c r="F28" s="13"/>
      <c r="G28" s="13"/>
      <c r="H28" s="10"/>
      <c r="I28" s="10"/>
      <c r="K28" s="30"/>
      <c r="L28" s="31"/>
      <c r="M28" s="32"/>
    </row>
    <row r="29" spans="1:29" s="3" customFormat="1" ht="57" customHeight="1">
      <c r="A29" s="13"/>
      <c r="B29" s="13"/>
      <c r="C29" s="15"/>
      <c r="D29" s="15"/>
      <c r="E29" s="15"/>
      <c r="F29" s="13"/>
      <c r="G29" s="10"/>
      <c r="H29" s="10"/>
      <c r="I29" s="10"/>
      <c r="K29" s="30"/>
      <c r="L29" s="31"/>
      <c r="M29" s="32"/>
    </row>
    <row r="30" spans="1:29" s="3" customFormat="1" ht="57" customHeight="1">
      <c r="A30" s="13"/>
      <c r="B30" s="13"/>
      <c r="C30" s="15"/>
      <c r="D30" s="15"/>
      <c r="E30" s="15"/>
      <c r="F30" s="13"/>
      <c r="G30" s="10"/>
      <c r="H30" s="10"/>
      <c r="I30" s="10"/>
      <c r="K30" s="15"/>
      <c r="L30" s="15"/>
      <c r="M30" s="15"/>
    </row>
    <row r="31" spans="1:29" s="3" customFormat="1" ht="57" customHeight="1">
      <c r="A31" s="13"/>
      <c r="B31" s="13"/>
      <c r="C31" s="13"/>
      <c r="D31" s="13"/>
      <c r="E31" s="13"/>
      <c r="F31" s="13"/>
      <c r="G31" s="10"/>
      <c r="H31" s="10"/>
      <c r="I31" s="10"/>
    </row>
    <row r="32" spans="1:29" s="3" customFormat="1" ht="57" customHeight="1">
      <c r="A32" s="11"/>
      <c r="B32" s="10"/>
      <c r="C32" s="10"/>
      <c r="D32" s="10"/>
      <c r="E32" s="10"/>
      <c r="F32" s="10"/>
    </row>
    <row r="33" spans="1:6" ht="16.2">
      <c r="A33" s="11"/>
      <c r="B33" s="10"/>
      <c r="C33" s="10"/>
      <c r="D33" s="10"/>
      <c r="E33" s="10"/>
      <c r="F33" s="10"/>
    </row>
    <row r="34" spans="1:6" ht="16.2">
      <c r="A34" s="3"/>
      <c r="B34" s="3"/>
      <c r="C34" s="3"/>
      <c r="D34" s="3"/>
      <c r="E34" s="3"/>
      <c r="F34" s="3"/>
    </row>
  </sheetData>
  <mergeCells count="10">
    <mergeCell ref="E17:F17"/>
    <mergeCell ref="G17:H17"/>
    <mergeCell ref="A20:A21"/>
    <mergeCell ref="B20:B21"/>
    <mergeCell ref="C20:C21"/>
    <mergeCell ref="G1:H1"/>
    <mergeCell ref="A4:A5"/>
    <mergeCell ref="B4:B5"/>
    <mergeCell ref="C4:C5"/>
    <mergeCell ref="E1:F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16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2026-05-15T02:50:42Z</cp:lastPrinted>
  <dcterms:created xsi:type="dcterms:W3CDTF">2016-03-18T07:26:58Z</dcterms:created>
  <dcterms:modified xsi:type="dcterms:W3CDTF">2026-07-21T04:14:40Z</dcterms:modified>
</cp:coreProperties>
</file>