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90F6149F-E8BC-408F-99FD-E5E53BB3462D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ORIGINAL_BUSAN!$A$1:$H$17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7" l="1"/>
  <c r="B7" i="7"/>
  <c r="C7" i="7"/>
  <c r="D7" i="7"/>
  <c r="E7" i="7"/>
  <c r="A8" i="7"/>
  <c r="B8" i="7"/>
  <c r="C8" i="7"/>
  <c r="D8" i="7"/>
  <c r="E8" i="7"/>
  <c r="A9" i="7"/>
  <c r="B9" i="7"/>
  <c r="C9" i="7"/>
  <c r="D9" i="7"/>
  <c r="E9" i="7"/>
  <c r="A10" i="7"/>
  <c r="B10" i="7"/>
  <c r="C10" i="7"/>
  <c r="D10" i="7"/>
  <c r="E10" i="7"/>
  <c r="A11" i="7"/>
  <c r="B11" i="7"/>
  <c r="C11" i="7"/>
  <c r="D11" i="7"/>
  <c r="E11" i="7"/>
  <c r="A12" i="7"/>
  <c r="B12" i="7"/>
  <c r="C12" i="7"/>
  <c r="D12" i="7"/>
  <c r="E12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<sst xmlns="http://schemas.openxmlformats.org/spreadsheetml/2006/main" count="141" uniqueCount="63">
  <si>
    <t>VESSEL</t>
    <phoneticPr fontId="2"/>
  </si>
  <si>
    <r>
      <rPr>
        <b/>
        <sz val="28"/>
        <rFont val="Arial"/>
        <family val="2"/>
      </rPr>
      <t>VOY</t>
    </r>
    <phoneticPr fontId="2"/>
  </si>
  <si>
    <r>
      <rPr>
        <b/>
        <sz val="28"/>
        <rFont val="Arial"/>
        <family val="2"/>
      </rPr>
      <t>BUS</t>
    </r>
    <phoneticPr fontId="2"/>
  </si>
  <si>
    <t>CARGO CUT</t>
    <phoneticPr fontId="2"/>
  </si>
  <si>
    <t>　        　　　IMPORT SCHEDULE ‐ ORIGIN : BUSAN</t>
    <phoneticPr fontId="2"/>
  </si>
  <si>
    <t>E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</si>
  <si>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</si>
  <si>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</si>
  <si>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</si>
  <si>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中部海運営業所
TEL：052-307-6910
FAX：052-307-6915</t>
    <phoneticPr fontId="2"/>
  </si>
  <si>
    <t>LCL</t>
  </si>
  <si>
    <t>BUSAN</t>
  </si>
  <si>
    <t>NAGOYA</t>
  </si>
  <si>
    <t>Not Available</t>
  </si>
  <si>
    <t>JAPAN</t>
  </si>
  <si>
    <t/>
  </si>
  <si>
    <t>REPUBLIC OF KOREA</t>
  </si>
  <si>
    <t>TY INCHEON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</si>
  <si>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</si>
  <si>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</si>
  <si>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</si>
  <si>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</si>
  <si>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</si>
  <si>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</si>
  <si>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</si>
  <si>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</si>
  <si>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</si>
  <si>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</si>
  <si>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</si>
  <si>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</si>
  <si>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</si>
  <si>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</si>
  <si>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</si>
  <si>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</si>
  <si>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</si>
  <si>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</si>
  <si>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</si>
  <si>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PANSTAR GENIE</t>
  </si>
  <si>
    <t>6730E</t>
  </si>
  <si>
    <t>2026-07-22T00:00:00</t>
  </si>
  <si>
    <t>2026-07-25T00:00:00</t>
  </si>
  <si>
    <t>2026-07-28T00:00:00</t>
  </si>
  <si>
    <t>PANCON SUCCESS</t>
  </si>
  <si>
    <t>2625E</t>
  </si>
  <si>
    <t>2026-07-23T00:00:00</t>
  </si>
  <si>
    <t>2026-07-26T00:00:00</t>
  </si>
  <si>
    <t>2026-07-30T00:00:00</t>
  </si>
  <si>
    <t>TBN</t>
  </si>
  <si>
    <t>2026-07-27T00:00:00</t>
  </si>
  <si>
    <t>2026-07-29T00:00:00</t>
  </si>
  <si>
    <t>2026-08-02T00:00:00</t>
  </si>
  <si>
    <t>6731E</t>
  </si>
  <si>
    <t>2026-08-01T00:00:00</t>
  </si>
  <si>
    <t>2026-08-04T00:00:00</t>
  </si>
  <si>
    <t>2626E</t>
  </si>
  <si>
    <t>2026-08-06T00:00:00</t>
  </si>
  <si>
    <t>2620E</t>
  </si>
  <si>
    <t>2026-08-03T00:00:00</t>
  </si>
  <si>
    <t>2026-08-05T00:00:00</t>
  </si>
  <si>
    <t>2026-08-09T00:00:00</t>
  </si>
  <si>
    <t>6732E</t>
  </si>
  <si>
    <t>2026-08-08T00:00:00</t>
  </si>
  <si>
    <t>2026-08-11T00:00:00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</si>
</sst>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0_);[Red]\(0\)"/>
    <numFmt numFmtId="177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</cellStyleXfs>
  <cellXfs count="54">
    <xf numFmtId="0" fontId="0" fillId="0" borderId="0" xfId="0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6" fontId="6" fillId="0" borderId="0" xfId="1" applyNumberFormat="1" applyFont="1" applyFill="1" applyAlignment="1">
      <alignment vertical="center"/>
    </xf>
    <xf numFmtId="176" fontId="0" fillId="0" borderId="0" xfId="0" applyNumberFormat="1">
      <alignment vertical="center"/>
    </xf>
    <xf numFmtId="14" fontId="18" fillId="0" borderId="0" xfId="1" applyNumberFormat="1" applyFont="1" applyAlignment="1">
      <alignment horizontal="center" vertical="center"/>
    </xf>
    <xf numFmtId="0" fontId="19" fillId="2" borderId="2" xfId="1" applyNumberFormat="1" applyFont="1" applyFill="1" applyBorder="1" applyAlignment="1">
      <alignment horizontal="center" vertical="center" wrapText="1"/>
    </xf>
    <xf numFmtId="0" fontId="24" fillId="2" borderId="4" xfId="1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4" fillId="3" borderId="0" xfId="1" applyFont="1" applyFill="1" applyAlignment="1"/>
    <xf numFmtId="0" fontId="23" fillId="0" borderId="0" xfId="0" applyFont="1" applyFill="1" applyBorder="1" applyAlignment="1">
      <alignment horizontal="center" vertical="center" wrapText="1"/>
    </xf>
    <xf numFmtId="177" fontId="23" fillId="0" borderId="0" xfId="0" applyNumberFormat="1" applyFont="1" applyFill="1" applyBorder="1" applyAlignment="1">
      <alignment horizontal="center" vertical="center" wrapText="1"/>
    </xf>
    <xf numFmtId="0" fontId="19" fillId="2" borderId="7" xfId="1" applyNumberFormat="1" applyFont="1" applyFill="1" applyBorder="1" applyAlignment="1">
      <alignment horizontal="center" vertical="center" wrapText="1"/>
    </xf>
    <xf numFmtId="0" fontId="19" fillId="2" borderId="8" xfId="1" applyNumberFormat="1" applyFont="1" applyFill="1" applyBorder="1" applyAlignment="1">
      <alignment horizontal="center" vertical="center" wrapText="1"/>
    </xf>
    <xf numFmtId="177" fontId="23" fillId="0" borderId="9" xfId="0" applyNumberFormat="1" applyFont="1" applyFill="1" applyBorder="1" applyAlignment="1">
      <alignment horizontal="center" vertical="center" wrapText="1"/>
    </xf>
    <xf numFmtId="177" fontId="23" fillId="0" borderId="10" xfId="0" applyNumberFormat="1" applyFont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0" borderId="0" xfId="1" applyFont="1"/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7" fontId="23" fillId="0" borderId="0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26" fillId="0" borderId="0" xfId="22" applyFont="1"/>
    <xf numFmtId="0" fontId="7" fillId="3" borderId="0" xfId="1" applyFont="1" applyFill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2" borderId="5" xfId="1" applyNumberFormat="1" applyFont="1" applyFill="1" applyBorder="1" applyAlignment="1">
      <alignment horizontal="center" vertical="center" wrapText="1"/>
    </xf>
    <xf numFmtId="0" fontId="19" fillId="2" borderId="3" xfId="1" applyNumberFormat="1" applyFont="1" applyFill="1" applyBorder="1" applyAlignment="1">
      <alignment horizontal="center" vertical="center" wrapText="1"/>
    </xf>
    <xf numFmtId="0" fontId="19" fillId="2" borderId="6" xfId="1" applyNumberFormat="1" applyFont="1" applyFill="1" applyBorder="1" applyAlignment="1">
      <alignment horizontal="center" vertical="center" wrapText="1"/>
    </xf>
    <xf numFmtId="0" fontId="21" fillId="2" borderId="3" xfId="1" applyNumberFormat="1" applyFont="1" applyFill="1" applyBorder="1" applyAlignment="1">
      <alignment horizontal="center" vertical="center" wrapText="1"/>
    </xf>
    <xf numFmtId="0" fontId="21" fillId="2" borderId="6" xfId="1" applyNumberFormat="1" applyFont="1" applyFill="1" applyBorder="1" applyAlignment="1">
      <alignment horizontal="center" vertical="center" wrapText="1"/>
    </xf>
    <xf numFmtId="0" fontId="25" fillId="0" borderId="0" xfId="22"/>
    <xf numFmtId="0" fontId="23" fillId="0" borderId="11" xfId="0" applyFont="1" applyBorder="1" applyAlignment="1">
      <alignment horizontal="center" vertical="center" wrapText="1"/>
    </xf>
    <xf numFmtId="177" fontId="23" fillId="0" borderId="11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77" fontId="23" fillId="0" borderId="13" xfId="0" applyNumberFormat="1" applyFont="1" applyBorder="1" applyAlignment="1">
      <alignment horizontal="center" vertical="center" wrapText="1"/>
    </xf>
    <xf numFmtId="177" fontId="23" fillId="0" borderId="9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77" fontId="23" fillId="0" borderId="15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77" fontId="23" fillId="0" borderId="17" xfId="0" applyNumberFormat="1" applyFont="1" applyBorder="1" applyAlignment="1">
      <alignment horizontal="center" vertical="center" wrapText="1"/>
    </xf>
    <xf numFmtId="177" fontId="23" fillId="0" borderId="18" xfId="0" applyNumberFormat="1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11A55EA-20A2-41BF-AC27-95786B744743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134303</xdr:colOff>
      <xdr:row>13</xdr:row>
      <xdr:rowOff>401955</xdr:rowOff>
    </xdr:from>
    <xdr:to>
      <xdr:col>7</xdr:col>
      <xdr:colOff>1121093</xdr:colOff>
      <xdr:row>16</xdr:row>
      <xdr:rowOff>250507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9063" y="9840278"/>
          <a:ext cx="19540538" cy="200882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48</xdr:col>
      <xdr:colOff>15732</xdr:colOff>
      <xdr:row>254</xdr:row>
      <xdr:rowOff>1270</xdr:rowOff>
    </xdr:from>
    <xdr:to>
      <xdr:col>60</xdr:col>
      <xdr:colOff>287107</xdr:colOff>
      <xdr:row>300</xdr:row>
      <xdr:rowOff>131128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C21"/>
  <sheetViews>
    <sheetView tabSelected="1" view="pageBreakPreview" zoomScale="40" zoomScaleNormal="25" zoomScaleSheetLayoutView="40" zoomScalePageLayoutView="10" workbookViewId="0">
      <selection activeCell="E12" sqref="A6:E12"/>
    </sheetView>
  </sheetViews>
  <sheetFormatPr defaultRowHeight="13.2"/>
  <cols>
    <col min="1" max="1" width="89.77734375" customWidth="1"/>
    <col min="2" max="2" width="23.44140625" customWidth="1"/>
    <col min="3" max="3" width="29.6640625" customWidth="1"/>
    <col min="4" max="4" width="29.6640625" style="13" customWidth="1"/>
    <col min="5" max="5" width="29.6640625" customWidth="1"/>
    <col min="6" max="6" width="9.21875" customWidth="1"/>
    <col min="7" max="7" width="32" customWidth="1"/>
    <col min="8" max="8" width="34.88671875" customWidth="1"/>
    <col min="9" max="9" width="34.88671875" hidden="1" customWidth="1"/>
    <col min="10" max="12" width="49.88671875" hidden="1" customWidth="1"/>
    <col min="13" max="14" width="34.88671875" hidden="1" customWidth="1"/>
    <col min="15" max="15" width="13.33203125" hidden="1" customWidth="1"/>
    <col min="16" max="16" width="15.88671875" hidden="1" customWidth="1"/>
    <col min="17" max="27" width="9" hidden="1" customWidth="1"/>
    <col min="28" max="29" width="8.88671875" hidden="1" customWidth="1"/>
  </cols>
  <sheetData>
    <row r="1" spans="1:29" s="1" customFormat="1" ht="106.2" customHeight="1">
      <c r="A1" s="17" t="s">
        <v>4</v>
      </c>
      <c r="B1" s="18"/>
      <c r="C1" s="19"/>
      <c r="D1" s="19"/>
      <c r="E1" s="34"/>
      <c r="F1" s="34"/>
      <c r="G1" s="34" t="s">
        <v>9</v>
      </c>
      <c r="H1" s="34"/>
      <c r="I1" s="8"/>
      <c r="J1" s="8"/>
      <c r="N1" s="3"/>
      <c r="O1" s="3"/>
      <c r="P1" s="3"/>
      <c r="Q1" s="3"/>
      <c r="R1" s="3"/>
    </row>
    <row r="2" spans="1:29" s="6" customFormat="1" ht="48.75" customHeight="1">
      <c r="A2" s="4"/>
      <c r="B2" s="4"/>
      <c r="C2" s="4"/>
      <c r="D2" s="12"/>
      <c r="E2" s="4"/>
      <c r="F2" s="4"/>
      <c r="G2" s="4"/>
      <c r="H2" s="4"/>
      <c r="I2" s="1"/>
      <c r="J2" s="1"/>
      <c r="K2" s="1"/>
      <c r="L2" s="1"/>
      <c r="M2" s="1"/>
      <c r="N2" s="4"/>
      <c r="O2" s="4"/>
      <c r="P2" s="4"/>
      <c r="Q2" s="4"/>
      <c r="R2" s="5"/>
    </row>
    <row r="3" spans="1:29" s="1" customFormat="1" ht="72" customHeight="1" thickBot="1">
      <c r="A3" s="7"/>
      <c r="B3" s="8"/>
      <c r="C3" s="8"/>
      <c r="E3" s="14">
        <v>46224</v>
      </c>
      <c r="F3" s="14" t="s">
        <v>5</v>
      </c>
      <c r="I3" s="2"/>
      <c r="J3" s="2"/>
      <c r="K3" s="2"/>
      <c r="L3" s="2"/>
      <c r="M3" s="2"/>
    </row>
    <row r="4" spans="1:29" s="1" customFormat="1" ht="35.4">
      <c r="A4" s="35" t="s">
        <v>0</v>
      </c>
      <c r="B4" s="37" t="s">
        <v>1</v>
      </c>
      <c r="C4" s="39" t="s">
        <v>3</v>
      </c>
      <c r="D4" s="15" t="s">
        <v>2</v>
      </c>
      <c r="E4" s="16" t="s">
        <v>8</v>
      </c>
      <c r="F4" s="2"/>
      <c r="I4" s="2"/>
      <c r="J4" s="2"/>
      <c r="K4" s="2"/>
      <c r="L4" s="2"/>
      <c r="M4" s="2"/>
    </row>
    <row r="5" spans="1:29" s="1" customFormat="1" ht="39" thickBot="1">
      <c r="A5" s="36"/>
      <c r="B5" s="38"/>
      <c r="C5" s="40"/>
      <c r="D5" s="22" t="s">
        <v>6</v>
      </c>
      <c r="E5" s="23" t="s">
        <v>7</v>
      </c>
      <c r="F5" s="2"/>
      <c r="I5" s="33" t="s">
        <v>18</v>
      </c>
      <c r="J5" s="33" t="s">
        <v>19</v>
      </c>
      <c r="K5" s="33" t="s">
        <v>20</v>
      </c>
      <c r="L5" s="33" t="s">
        <v>21</v>
      </c>
      <c r="M5" s="33" t="s">
        <v>22</v>
      </c>
      <c r="N5" s="33" t="s">
        <v>23</v>
      </c>
      <c r="O5" s="33" t="s">
        <v>24</v>
      </c>
      <c r="P5" s="33" t="s">
        <v>25</v>
      </c>
      <c r="Q5" s="33" t="s">
        <v>26</v>
      </c>
      <c r="R5" s="33" t="s">
        <v>27</v>
      </c>
      <c r="S5" s="33" t="s">
        <v>28</v>
      </c>
      <c r="T5" s="33" t="s">
        <v>29</v>
      </c>
      <c r="U5" s="33" t="s">
        <v>30</v>
      </c>
      <c r="V5" s="33" t="s">
        <v>31</v>
      </c>
      <c r="W5" s="33" t="s">
        <v>32</v>
      </c>
      <c r="X5" s="33" t="s">
        <v>33</v>
      </c>
      <c r="Y5" s="33" t="s">
        <v>34</v>
      </c>
      <c r="Z5" s="33" t="s">
        <v>35</v>
      </c>
      <c r="AA5" s="33" t="s">
        <v>36</v>
      </c>
      <c r="AB5" s="33"/>
      <c r="AC5" s="28"/>
    </row>
    <row r="6" spans="1:29" s="28" customFormat="1" ht="53.25" customHeight="1">
      <c r="A6" s="44" t="str">
        <f>I6</f>
        <v>PANSTAR GENIE</v>
      </c>
      <c r="B6" s="45" t="str">
        <f>J6</f>
        <v>6730E</v>
      </c>
      <c r="C6" s="46" t="str">
        <f>TEXT(DATEVALUE(LEFT(L6, 10)), "m/d")</f>
        <v>7/22</v>
      </c>
      <c r="D6" s="46" t="str">
        <f>TEXT(DATEVALUE(LEFT(N6, 10)), "m/d")</f>
        <v>7/25</v>
      </c>
      <c r="E6" s="47" t="str">
        <f>TEXT(DATEVALUE(LEFT(S6, 10)), "m/d")</f>
        <v>7/28</v>
      </c>
      <c r="F6" s="26"/>
      <c r="G6" s="27"/>
      <c r="I6" s="41" t="s">
        <v>37</v>
      </c>
      <c r="J6" s="41" t="s">
        <v>38</v>
      </c>
      <c r="K6" s="41" t="s">
        <v>10</v>
      </c>
      <c r="L6" s="41" t="s">
        <v>39</v>
      </c>
      <c r="M6" s="41"/>
      <c r="N6" s="41" t="s">
        <v>40</v>
      </c>
      <c r="O6" s="41" t="s">
        <v>11</v>
      </c>
      <c r="P6" s="41" t="s">
        <v>11</v>
      </c>
      <c r="Q6" s="41" t="s">
        <v>12</v>
      </c>
      <c r="R6" s="41" t="s">
        <v>12</v>
      </c>
      <c r="S6" s="41" t="s">
        <v>41</v>
      </c>
      <c r="T6" s="41">
        <v>3</v>
      </c>
      <c r="U6" s="41">
        <v>6</v>
      </c>
      <c r="V6" s="41">
        <v>0</v>
      </c>
      <c r="W6" s="41" t="s">
        <v>13</v>
      </c>
      <c r="X6" s="41" t="s">
        <v>13</v>
      </c>
      <c r="Y6" s="41" t="s">
        <v>15</v>
      </c>
      <c r="Z6" s="41" t="s">
        <v>16</v>
      </c>
      <c r="AA6" s="41" t="s">
        <v>14</v>
      </c>
      <c r="AB6" s="41" t="s">
        <v>15</v>
      </c>
    </row>
    <row r="7" spans="1:29" s="32" customFormat="1" ht="57" customHeight="1">
      <c r="A7" s="48" t="str">
        <f t="shared" ref="A7:A12" si="0">I7</f>
        <v>PANCON SUCCESS</v>
      </c>
      <c r="B7" s="42" t="str">
        <f t="shared" ref="B7:B12" si="1">J7</f>
        <v>2625E</v>
      </c>
      <c r="C7" s="43" t="str">
        <f t="shared" ref="C7:C12" si="2">TEXT(DATEVALUE(LEFT(L7, 10)), "m/d")</f>
        <v>7/23</v>
      </c>
      <c r="D7" s="43" t="str">
        <f t="shared" ref="D7:D12" si="3">TEXT(DATEVALUE(LEFT(N7, 10)), "m/d")</f>
        <v>7/26</v>
      </c>
      <c r="E7" s="49" t="str">
        <f t="shared" ref="E7:E12" si="4">TEXT(DATEVALUE(LEFT(S7, 10)), "m/d")</f>
        <v>7/30</v>
      </c>
      <c r="F7" s="31"/>
      <c r="I7" s="41" t="s">
        <v>42</v>
      </c>
      <c r="J7" s="41" t="s">
        <v>43</v>
      </c>
      <c r="K7" s="41" t="s">
        <v>10</v>
      </c>
      <c r="L7" s="41" t="s">
        <v>44</v>
      </c>
      <c r="M7" s="41"/>
      <c r="N7" s="41" t="s">
        <v>45</v>
      </c>
      <c r="O7" s="41" t="s">
        <v>11</v>
      </c>
      <c r="P7" s="41" t="s">
        <v>11</v>
      </c>
      <c r="Q7" s="41" t="s">
        <v>12</v>
      </c>
      <c r="R7" s="41" t="s">
        <v>12</v>
      </c>
      <c r="S7" s="41" t="s">
        <v>46</v>
      </c>
      <c r="T7" s="41">
        <v>4</v>
      </c>
      <c r="U7" s="41">
        <v>7</v>
      </c>
      <c r="V7" s="41">
        <v>0</v>
      </c>
      <c r="W7" s="41" t="s">
        <v>13</v>
      </c>
      <c r="X7" s="41" t="s">
        <v>13</v>
      </c>
      <c r="Y7" s="41" t="s">
        <v>15</v>
      </c>
      <c r="Z7" s="41" t="s">
        <v>16</v>
      </c>
      <c r="AA7" s="41" t="s">
        <v>14</v>
      </c>
      <c r="AB7" s="41" t="s">
        <v>15</v>
      </c>
    </row>
    <row r="8" spans="1:29" s="32" customFormat="1" ht="57" customHeight="1">
      <c r="A8" s="48" t="str">
        <f t="shared" si="0"/>
        <v>TBN</v>
      </c>
      <c r="B8" s="42" t="str">
        <f t="shared" si="1"/>
        <v>TBN</v>
      </c>
      <c r="C8" s="43" t="str">
        <f t="shared" si="2"/>
        <v>7/27</v>
      </c>
      <c r="D8" s="43" t="str">
        <f t="shared" si="3"/>
        <v>7/29</v>
      </c>
      <c r="E8" s="49" t="str">
        <f t="shared" si="4"/>
        <v>8/2</v>
      </c>
      <c r="F8" s="31"/>
      <c r="I8" s="41" t="s">
        <v>47</v>
      </c>
      <c r="J8" s="41" t="s">
        <v>47</v>
      </c>
      <c r="K8" s="41" t="s">
        <v>10</v>
      </c>
      <c r="L8" s="41" t="s">
        <v>48</v>
      </c>
      <c r="M8" s="41"/>
      <c r="N8" s="41" t="s">
        <v>49</v>
      </c>
      <c r="O8" s="41" t="s">
        <v>11</v>
      </c>
      <c r="P8" s="41" t="s">
        <v>11</v>
      </c>
      <c r="Q8" s="41" t="s">
        <v>12</v>
      </c>
      <c r="R8" s="41" t="s">
        <v>12</v>
      </c>
      <c r="S8" s="41" t="s">
        <v>50</v>
      </c>
      <c r="T8" s="41">
        <v>4</v>
      </c>
      <c r="U8" s="41">
        <v>6</v>
      </c>
      <c r="V8" s="41">
        <v>0</v>
      </c>
      <c r="W8" s="41" t="s">
        <v>13</v>
      </c>
      <c r="X8" s="41" t="s">
        <v>13</v>
      </c>
      <c r="Y8" s="41" t="s">
        <v>15</v>
      </c>
      <c r="Z8" s="41" t="s">
        <v>16</v>
      </c>
      <c r="AA8" s="41" t="s">
        <v>14</v>
      </c>
      <c r="AB8" s="41" t="s">
        <v>15</v>
      </c>
    </row>
    <row r="9" spans="1:29" s="29" customFormat="1" ht="57" customHeight="1">
      <c r="A9" s="48" t="str">
        <f t="shared" si="0"/>
        <v>PANSTAR GENIE</v>
      </c>
      <c r="B9" s="42" t="str">
        <f t="shared" si="1"/>
        <v>6731E</v>
      </c>
      <c r="C9" s="43" t="str">
        <f t="shared" si="2"/>
        <v>7/29</v>
      </c>
      <c r="D9" s="43" t="str">
        <f t="shared" si="3"/>
        <v>8/1</v>
      </c>
      <c r="E9" s="49" t="str">
        <f t="shared" si="4"/>
        <v>8/4</v>
      </c>
      <c r="I9" s="41" t="s">
        <v>37</v>
      </c>
      <c r="J9" s="41" t="s">
        <v>51</v>
      </c>
      <c r="K9" s="41" t="s">
        <v>10</v>
      </c>
      <c r="L9" s="41" t="s">
        <v>49</v>
      </c>
      <c r="M9" s="41"/>
      <c r="N9" s="41" t="s">
        <v>52</v>
      </c>
      <c r="O9" s="41" t="s">
        <v>11</v>
      </c>
      <c r="P9" s="41" t="s">
        <v>11</v>
      </c>
      <c r="Q9" s="41" t="s">
        <v>12</v>
      </c>
      <c r="R9" s="41" t="s">
        <v>12</v>
      </c>
      <c r="S9" s="41" t="s">
        <v>53</v>
      </c>
      <c r="T9" s="41">
        <v>3</v>
      </c>
      <c r="U9" s="41">
        <v>6</v>
      </c>
      <c r="V9" s="41">
        <v>0</v>
      </c>
      <c r="W9" s="41" t="s">
        <v>13</v>
      </c>
      <c r="X9" s="41" t="s">
        <v>13</v>
      </c>
      <c r="Y9" s="41" t="s">
        <v>15</v>
      </c>
      <c r="Z9" s="41" t="s">
        <v>16</v>
      </c>
      <c r="AA9" s="41" t="s">
        <v>14</v>
      </c>
      <c r="AB9" s="41" t="s">
        <v>15</v>
      </c>
    </row>
    <row r="10" spans="1:29" s="29" customFormat="1" ht="57" customHeight="1">
      <c r="A10" s="48" t="str">
        <f t="shared" si="0"/>
        <v>PANCON SUCCESS</v>
      </c>
      <c r="B10" s="42" t="str">
        <f t="shared" si="1"/>
        <v>2626E</v>
      </c>
      <c r="C10" s="43" t="str">
        <f t="shared" si="2"/>
        <v>7/30</v>
      </c>
      <c r="D10" s="43" t="str">
        <f t="shared" si="3"/>
        <v>8/2</v>
      </c>
      <c r="E10" s="49" t="str">
        <f t="shared" si="4"/>
        <v>8/6</v>
      </c>
      <c r="I10" s="41" t="s">
        <v>42</v>
      </c>
      <c r="J10" s="41" t="s">
        <v>54</v>
      </c>
      <c r="K10" s="41" t="s">
        <v>10</v>
      </c>
      <c r="L10" s="41" t="s">
        <v>46</v>
      </c>
      <c r="M10" s="41"/>
      <c r="N10" s="41" t="s">
        <v>50</v>
      </c>
      <c r="O10" s="41" t="s">
        <v>11</v>
      </c>
      <c r="P10" s="41" t="s">
        <v>11</v>
      </c>
      <c r="Q10" s="41" t="s">
        <v>12</v>
      </c>
      <c r="R10" s="41" t="s">
        <v>12</v>
      </c>
      <c r="S10" s="41" t="s">
        <v>55</v>
      </c>
      <c r="T10" s="41">
        <v>4</v>
      </c>
      <c r="U10" s="41">
        <v>7</v>
      </c>
      <c r="V10" s="41">
        <v>0</v>
      </c>
      <c r="W10" s="41" t="s">
        <v>13</v>
      </c>
      <c r="X10" s="41" t="s">
        <v>13</v>
      </c>
      <c r="Y10" s="41" t="s">
        <v>15</v>
      </c>
      <c r="Z10" s="41" t="s">
        <v>16</v>
      </c>
      <c r="AA10" s="41" t="s">
        <v>14</v>
      </c>
      <c r="AB10" s="41" t="s">
        <v>15</v>
      </c>
    </row>
    <row r="11" spans="1:29" s="30" customFormat="1" ht="57" customHeight="1">
      <c r="A11" s="48" t="str">
        <f t="shared" si="0"/>
        <v>TY INCHEON</v>
      </c>
      <c r="B11" s="42" t="str">
        <f t="shared" si="1"/>
        <v>2620E</v>
      </c>
      <c r="C11" s="43" t="str">
        <f t="shared" si="2"/>
        <v>8/3</v>
      </c>
      <c r="D11" s="43" t="str">
        <f t="shared" si="3"/>
        <v>8/5</v>
      </c>
      <c r="E11" s="49" t="str">
        <f t="shared" si="4"/>
        <v>8/9</v>
      </c>
      <c r="I11" s="41" t="s">
        <v>17</v>
      </c>
      <c r="J11" s="41" t="s">
        <v>56</v>
      </c>
      <c r="K11" s="41" t="s">
        <v>10</v>
      </c>
      <c r="L11" s="41" t="s">
        <v>57</v>
      </c>
      <c r="M11" s="41"/>
      <c r="N11" s="41" t="s">
        <v>58</v>
      </c>
      <c r="O11" s="41" t="s">
        <v>11</v>
      </c>
      <c r="P11" s="41" t="s">
        <v>11</v>
      </c>
      <c r="Q11" s="41" t="s">
        <v>12</v>
      </c>
      <c r="R11" s="41" t="s">
        <v>12</v>
      </c>
      <c r="S11" s="41" t="s">
        <v>59</v>
      </c>
      <c r="T11" s="41">
        <v>4</v>
      </c>
      <c r="U11" s="41">
        <v>6</v>
      </c>
      <c r="V11" s="41">
        <v>0</v>
      </c>
      <c r="W11" s="41" t="s">
        <v>13</v>
      </c>
      <c r="X11" s="41" t="s">
        <v>13</v>
      </c>
      <c r="Y11" s="41" t="s">
        <v>15</v>
      </c>
      <c r="Z11" s="41" t="s">
        <v>16</v>
      </c>
      <c r="AA11" s="41" t="s">
        <v>14</v>
      </c>
      <c r="AB11" s="41" t="s">
        <v>15</v>
      </c>
    </row>
    <row r="12" spans="1:29" s="9" customFormat="1" ht="57" customHeight="1" thickBot="1">
      <c r="A12" s="50" t="str">
        <f t="shared" si="0"/>
        <v>PANSTAR GENIE</v>
      </c>
      <c r="B12" s="51" t="str">
        <f t="shared" si="1"/>
        <v>6732E</v>
      </c>
      <c r="C12" s="52" t="str">
        <f t="shared" si="2"/>
        <v>8/5</v>
      </c>
      <c r="D12" s="52" t="str">
        <f t="shared" si="3"/>
        <v>8/8</v>
      </c>
      <c r="E12" s="53" t="str">
        <f t="shared" si="4"/>
        <v>8/11</v>
      </c>
      <c r="I12" s="41" t="s">
        <v>37</v>
      </c>
      <c r="J12" s="41" t="s">
        <v>60</v>
      </c>
      <c r="K12" s="41" t="s">
        <v>10</v>
      </c>
      <c r="L12" s="41" t="s">
        <v>58</v>
      </c>
      <c r="M12" s="41"/>
      <c r="N12" s="41" t="s">
        <v>61</v>
      </c>
      <c r="O12" s="41" t="s">
        <v>11</v>
      </c>
      <c r="P12" s="41" t="s">
        <v>11</v>
      </c>
      <c r="Q12" s="41" t="s">
        <v>12</v>
      </c>
      <c r="R12" s="41" t="s">
        <v>12</v>
      </c>
      <c r="S12" s="41" t="s">
        <v>62</v>
      </c>
      <c r="T12" s="41">
        <v>3</v>
      </c>
      <c r="U12" s="41">
        <v>6</v>
      </c>
      <c r="V12" s="41">
        <v>0</v>
      </c>
      <c r="W12" s="41" t="s">
        <v>13</v>
      </c>
      <c r="X12" s="41" t="s">
        <v>13</v>
      </c>
      <c r="Y12" s="41" t="s">
        <v>15</v>
      </c>
      <c r="Z12" s="41" t="s">
        <v>16</v>
      </c>
      <c r="AA12" s="41" t="s">
        <v>14</v>
      </c>
      <c r="AB12" s="41" t="s">
        <v>15</v>
      </c>
    </row>
    <row r="13" spans="1:29" s="9" customFormat="1" ht="57" customHeight="1" thickBot="1">
      <c r="J13" s="25"/>
      <c r="K13" s="24"/>
      <c r="L13" s="24"/>
    </row>
    <row r="14" spans="1:29" s="9" customFormat="1" ht="57" customHeight="1" thickBot="1">
      <c r="J14" s="25"/>
      <c r="K14" s="24"/>
      <c r="L14" s="24"/>
    </row>
    <row r="15" spans="1:29" s="9" customFormat="1" ht="57" customHeight="1" thickBot="1">
      <c r="J15" s="25"/>
      <c r="K15" s="24"/>
      <c r="L15" s="24"/>
    </row>
    <row r="16" spans="1:29" s="9" customFormat="1" ht="57" customHeight="1">
      <c r="A16" s="20"/>
      <c r="B16" s="20"/>
      <c r="C16" s="21"/>
      <c r="D16" s="21"/>
      <c r="E16" s="21"/>
      <c r="J16" s="25"/>
      <c r="K16" s="24"/>
      <c r="L16" s="24"/>
    </row>
    <row r="17" spans="1:7" s="9" customFormat="1" ht="57" customHeight="1">
      <c r="A17" s="20"/>
      <c r="B17" s="20"/>
      <c r="C17" s="21"/>
      <c r="D17" s="21"/>
      <c r="E17" s="21"/>
    </row>
    <row r="18" spans="1:7" s="9" customFormat="1" ht="57" customHeight="1"/>
    <row r="19" spans="1:7" s="9" customFormat="1" ht="57" customHeight="1">
      <c r="A19" s="10"/>
    </row>
    <row r="20" spans="1:7" s="2" customFormat="1" ht="57" customHeight="1">
      <c r="A20" s="11"/>
      <c r="B20" s="9"/>
      <c r="C20" s="9"/>
      <c r="D20" s="9"/>
      <c r="E20" s="9"/>
      <c r="F20" s="9"/>
      <c r="G20" s="9"/>
    </row>
    <row r="21" spans="1:7" s="2" customFormat="1" ht="57" customHeight="1"/>
  </sheetData>
  <mergeCells count="5">
    <mergeCell ref="E1:F1"/>
    <mergeCell ref="G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1" manualBreakCount="1">
    <brk id="2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ORIGINAL_BUSAN</vt:lpstr>
      <vt:lpstr>ORIGINAL_BUSAN!Print_Area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2026-06-18T05:02:42Z</cp:lastPrinted>
  <dcterms:created xsi:type="dcterms:W3CDTF">2016-03-18T07:26:58Z</dcterms:created>
  <dcterms:modified xsi:type="dcterms:W3CDTF">2026-07-21T02:37:22Z</dcterms:modified>
</cp:coreProperties>
</file>