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69DCD50D-2533-4BA7-9A88-34FE48DD383A}" xr6:coauthVersionLast="47" xr6:coauthVersionMax="47" xr10:uidLastSave="{00000000-0000-0000-0000-000000000000}"/>
  <bookViews>
    <workbookView xWindow="28680" yWindow="-120" windowWidth="29040" windowHeight="15720" xr2:uid="{00000000-000D-0000-FFFF-FFFF00000000}"/>
  </bookViews>
  <sheets>
    <sheet name="中--&gt;大連" sheetId="1" r:id="rId1"/>
  </sheets>
  <definedNames>
    <definedName name="A">#REF!</definedName>
    <definedName name="b">#REF!</definedName>
    <definedName name="CFS_NAME">#REF!</definedName>
    <definedName name="CODE_HOME">#REF!</definedName>
    <definedName name="d">#REF!</definedName>
    <definedName name="DP_NAME">#REF!</definedName>
    <definedName name="F">#REF!</definedName>
    <definedName name="G">#REF!</definedName>
    <definedName name="h">#REF!</definedName>
    <definedName name="kkk">#REF!</definedName>
    <definedName name="LP_NAME">#REF!</definedName>
    <definedName name="mm">#REF!</definedName>
    <definedName name="PORT_HOME">#REF!</definedName>
    <definedName name="_xlnm.Print_Area" localSheetId="0">'中--&gt;大連'!$A$1:$R$25</definedName>
    <definedName name="q">#REF!</definedName>
    <definedName name="s">#REF!</definedName>
    <definedName name="TITLE">#REF!</definedName>
    <definedName name="TITLE_HOME">#REF!</definedName>
    <definedName name="URINEF">#REF!</definedName>
    <definedName name="uu">#REF!</definedName>
    <definedName name="VESSEL">#REF!</definedName>
    <definedName name="VSL_HOME">#REF!</definedName>
    <definedName name="VSL_NAME">#REF!</definedName>
    <definedName name="w">#REF!</definedName>
    <definedName name="ww">#REF!</definedName>
    <definedName name="X">#REF!</definedName>
    <definedName name="xxx">#REF!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1" i="1" l="1"/>
  <c r="C11" i="1"/>
  <c r="D11" i="1" s="1"/>
  <c r="A11" i="1" s="1"/>
  <c r="E11" i="1"/>
  <c r="F11" i="1"/>
  <c r="G11" i="1"/>
  <c r="H11" i="1" s="1"/>
  <c r="I11" i="1"/>
  <c r="J11" i="1"/>
  <c r="B12" i="1"/>
  <c r="C12" i="1"/>
  <c r="D12" i="1"/>
  <c r="E12" i="1"/>
  <c r="F12" i="1" s="1"/>
  <c r="G12" i="1"/>
  <c r="H12" i="1" s="1"/>
  <c r="I12" i="1"/>
  <c r="J12" i="1"/>
  <c r="B13" i="1"/>
  <c r="C13" i="1"/>
  <c r="D13" i="1"/>
  <c r="E13" i="1"/>
  <c r="F13" i="1" s="1"/>
  <c r="G13" i="1"/>
  <c r="H13" i="1"/>
  <c r="I13" i="1"/>
  <c r="J13" i="1"/>
  <c r="B14" i="1"/>
  <c r="C14" i="1"/>
  <c r="D14" i="1"/>
  <c r="A14" i="1" s="1"/>
  <c r="E14" i="1"/>
  <c r="F14" i="1" s="1"/>
  <c r="G14" i="1"/>
  <c r="H14" i="1"/>
  <c r="I14" i="1"/>
  <c r="J14" i="1" s="1"/>
  <c r="AG11" i="1"/>
  <c r="AG12" i="1"/>
  <c r="AG13" i="1"/>
  <c r="AG14" i="1"/>
  <c r="B10" i="1"/>
  <c r="C10" i="1"/>
  <c r="D10" i="1" s="1"/>
  <c r="E10" i="1"/>
  <c r="F10" i="1" s="1"/>
  <c r="G10" i="1"/>
  <c r="H10" i="1" s="1"/>
  <c r="I10" i="1"/>
  <c r="J10" i="1" s="1"/>
  <c r="AG10" i="1"/>
  <c r="A12" i="1" l="1"/>
  <c r="A13" i="1"/>
  <c r="A10" i="1"/>
</calcChain>
</file>

<file path=xl/sharedStrings.xml><?xml version="1.0" encoding="utf-8"?>
<sst xmlns="http://schemas.openxmlformats.org/spreadsheetml/2006/main" count="53" uniqueCount="37">
  <si>
    <t>　　　　　　　DALIAN SCHEDULE - 名古屋</t>
    <rPh sb="25" eb="28">
      <t>ナゴヤ</t>
    </rPh>
    <phoneticPr fontId="4"/>
  </si>
  <si>
    <t xml:space="preserve">UPDATED :  </t>
    <phoneticPr fontId="14"/>
  </si>
  <si>
    <t>From Nagoya</t>
    <phoneticPr fontId="8"/>
  </si>
  <si>
    <t>VESSEL</t>
    <phoneticPr fontId="8"/>
  </si>
  <si>
    <t>VOY</t>
  </si>
  <si>
    <t>CFS CUT</t>
    <phoneticPr fontId="8"/>
  </si>
  <si>
    <t>ETA</t>
    <phoneticPr fontId="4"/>
  </si>
  <si>
    <t>ETD</t>
    <phoneticPr fontId="8"/>
  </si>
  <si>
    <t>ETA</t>
    <phoneticPr fontId="4"/>
  </si>
  <si>
    <t>NGO</t>
    <phoneticPr fontId="8"/>
  </si>
  <si>
    <t>NGO</t>
    <phoneticPr fontId="4"/>
  </si>
  <si>
    <t>NGO</t>
    <phoneticPr fontId="4"/>
  </si>
  <si>
    <t>DLC</t>
    <phoneticPr fontId="4"/>
  </si>
  <si>
    <t>0 DAYS</t>
    <phoneticPr fontId="4"/>
  </si>
  <si>
    <t>貨物搬入先</t>
    <rPh sb="0" eb="2">
      <t>カモツ</t>
    </rPh>
    <rPh sb="2" eb="4">
      <t>ハンニュウ</t>
    </rPh>
    <rPh sb="4" eb="5">
      <t>サキ</t>
    </rPh>
    <phoneticPr fontId="4"/>
  </si>
  <si>
    <t>会社名</t>
  </si>
  <si>
    <r>
      <t xml:space="preserve"> 住所</t>
    </r>
    <r>
      <rPr>
        <sz val="26"/>
        <color theme="1"/>
        <rFont val="Meiryo UI"/>
        <family val="3"/>
        <charset val="128"/>
      </rPr>
      <t xml:space="preserve"> </t>
    </r>
    <r>
      <rPr>
        <sz val="26"/>
        <rFont val="Meiryo UI"/>
        <family val="3"/>
        <charset val="128"/>
      </rPr>
      <t>/</t>
    </r>
    <r>
      <rPr>
        <sz val="26"/>
        <color theme="1"/>
        <rFont val="Meiryo UI"/>
        <family val="3"/>
        <charset val="128"/>
      </rPr>
      <t xml:space="preserve"> </t>
    </r>
    <r>
      <rPr>
        <sz val="26"/>
        <rFont val="Meiryo UI"/>
        <family val="3"/>
        <charset val="128"/>
      </rPr>
      <t>保税名称</t>
    </r>
    <phoneticPr fontId="4"/>
  </si>
  <si>
    <t xml:space="preserve">※CFS倉庫受付時間　9:00~16:00
</t>
    <phoneticPr fontId="3"/>
  </si>
  <si>
    <t>E</t>
    <phoneticPr fontId="3"/>
  </si>
  <si>
    <t>伊勢湾海運株式会社
金城埠頭現業所</t>
    <rPh sb="0" eb="9">
      <t>イセワンカイウンカブシキガイシャ</t>
    </rPh>
    <rPh sb="10" eb="14">
      <t>キンジョウフトウ</t>
    </rPh>
    <rPh sb="14" eb="17">
      <t>ゲンギョウショ</t>
    </rPh>
    <phoneticPr fontId="4"/>
  </si>
  <si>
    <t>名古屋市港区金城埠頭1-1</t>
    <rPh sb="0" eb="3">
      <t>ナゴヤ</t>
    </rPh>
    <rPh sb="3" eb="4">
      <t>シ</t>
    </rPh>
    <rPh sb="4" eb="5">
      <t>ミナト</t>
    </rPh>
    <rPh sb="5" eb="6">
      <t>ク</t>
    </rPh>
    <rPh sb="6" eb="8">
      <t>キンジョウ</t>
    </rPh>
    <rPh sb="8" eb="10">
      <t>フトウ</t>
    </rPh>
    <phoneticPr fontId="8"/>
  </si>
  <si>
    <t>NACCS: 5DW09</t>
    <phoneticPr fontId="8"/>
  </si>
  <si>
    <t>TEL: 052-398-1812  FAX:052-398-1816
052-661-6883(Dock receipt用)</t>
    <phoneticPr fontId="8"/>
  </si>
  <si>
    <t>名古屋 CFS</t>
    <rPh sb="0" eb="3">
      <t>ナゴヤ</t>
    </rPh>
    <phoneticPr fontId="8"/>
  </si>
  <si>
    <t>2 DAYS</t>
    <phoneticPr fontId="8"/>
  </si>
  <si>
    <t>中部海運営業所
TEL：052-307-6910/FAX：052-307-6915</t>
    <rPh sb="0" eb="2">
      <t>チュウブ</t>
    </rPh>
    <rPh sb="2" eb="4">
      <t>カイウン</t>
    </rPh>
    <rPh sb="4" eb="7">
      <t>エイギョウショ</t>
    </rPh>
    <phoneticPr fontId="8"/>
  </si>
  <si>
    <t>旧</t>
    <rPh sb="0" eb="1">
      <t>キュウ</t>
    </rPh>
    <phoneticPr fontId="3"/>
  </si>
  <si>
    <t>最終</t>
    <rPh sb="0" eb="2">
      <t>サイシュウ</t>
    </rPh>
    <phoneticPr fontId="3"/>
  </si>
  <si>
    <t>SITC</t>
  </si>
  <si>
    <t>SITC SHUNHE</t>
  </si>
  <si>
    <t>木</t>
  </si>
  <si>
    <t>SITC BUSAN</t>
  </si>
  <si>
    <t>2632W</t>
  </si>
  <si>
    <t>2634W</t>
  </si>
  <si>
    <t>2636W</t>
  </si>
  <si>
    <t>SITC TAICANG</t>
  </si>
  <si>
    <t>2654W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</si>
</sst>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6" formatCode="&quot;¥&quot;#,##0;[Red]&quot;¥&quot;\-#,##0"/>
    <numFmt numFmtId="8" formatCode="&quot;¥&quot;#,##0.00;[Red]&quot;¥&quot;\-#,##0.00"/>
    <numFmt numFmtId="176" formatCode="yyyy/m/d;@"/>
    <numFmt numFmtId="177" formatCode="\ d\Ayys"/>
    <numFmt numFmtId="178" formatCode="General\ d\Ayys"/>
    <numFmt numFmtId="179" formatCode="m/d;@"/>
    <numFmt numFmtId="180" formatCode="\$#,##0\ ;\(\$#,##0\)"/>
    <numFmt numFmtId="181" formatCode="&quot;¥&quot;#,##0;[Red]&quot;¥&quot;&quot;¥&quot;\-#,##0"/>
    <numFmt numFmtId="182" formatCode="&quot;¥&quot;#,##0.00;[Red]&quot;¥&quot;&quot;¥&quot;&quot;¥&quot;&quot;¥&quot;&quot;¥&quot;&quot;¥&quot;\-#,##0.00"/>
    <numFmt numFmtId="183" formatCode="&quot;VND&quot;#,##0_);[Red]\(&quot;VND&quot;#,##0\)"/>
    <numFmt numFmtId="184" formatCode="mm\-dd"/>
  </numFmts>
  <fonts count="43">
    <font>
      <sz val="11"/>
      <color theme="1"/>
      <name val="ＭＳ Ｐゴシック"/>
      <family val="2"/>
      <charset val="128"/>
      <scheme val="minor"/>
    </font>
    <font>
      <sz val="11"/>
      <name val="ＭＳ Ｐゴシック"/>
      <family val="3"/>
      <charset val="128"/>
    </font>
    <font>
      <b/>
      <sz val="60"/>
      <color indexed="9"/>
      <name val="Meiryo UI"/>
      <family val="3"/>
      <charset val="128"/>
    </font>
    <font>
      <sz val="6"/>
      <name val="Segoe UI"/>
      <family val="2"/>
      <charset val="128"/>
    </font>
    <font>
      <sz val="6"/>
      <name val="ＭＳ Ｐゴシック"/>
      <family val="3"/>
      <charset val="128"/>
    </font>
    <font>
      <b/>
      <sz val="36"/>
      <color indexed="9"/>
      <name val="Meiryo UI"/>
      <family val="3"/>
      <charset val="128"/>
    </font>
    <font>
      <sz val="11"/>
      <name val="Meiryo UI"/>
      <family val="3"/>
      <charset val="128"/>
    </font>
    <font>
      <b/>
      <sz val="20"/>
      <color indexed="9"/>
      <name val="Meiryo UI"/>
      <family val="3"/>
      <charset val="128"/>
    </font>
    <font>
      <sz val="6"/>
      <name val="ＭＳ Ｐゴシック"/>
      <family val="2"/>
      <charset val="128"/>
      <scheme val="minor"/>
    </font>
    <font>
      <b/>
      <sz val="11"/>
      <name val="Meiryo UI"/>
      <family val="3"/>
      <charset val="128"/>
    </font>
    <font>
      <sz val="10.5"/>
      <name val="Meiryo UI"/>
      <family val="3"/>
      <charset val="128"/>
    </font>
    <font>
      <b/>
      <sz val="11"/>
      <color indexed="10"/>
      <name val="Meiryo UI"/>
      <family val="3"/>
      <charset val="128"/>
    </font>
    <font>
      <sz val="12"/>
      <name val="Meiryo UI"/>
      <family val="3"/>
      <charset val="128"/>
    </font>
    <font>
      <sz val="20"/>
      <name val="Meiryo UI"/>
      <family val="3"/>
      <charset val="128"/>
    </font>
    <font>
      <i/>
      <sz val="12"/>
      <name val="ＭＳ Ｐゴシック"/>
      <family val="3"/>
      <charset val="128"/>
    </font>
    <font>
      <b/>
      <sz val="26"/>
      <name val="Meiryo UI"/>
      <family val="3"/>
      <charset val="128"/>
    </font>
    <font>
      <sz val="18"/>
      <color indexed="9"/>
      <name val="Meiryo UI"/>
      <family val="3"/>
      <charset val="128"/>
    </font>
    <font>
      <sz val="16"/>
      <name val="Meiryo UI"/>
      <family val="3"/>
      <charset val="128"/>
    </font>
    <font>
      <sz val="26"/>
      <name val="Meiryo UI"/>
      <family val="3"/>
      <charset val="128"/>
    </font>
    <font>
      <sz val="26"/>
      <color theme="1"/>
      <name val="Meiryo UI"/>
      <family val="3"/>
      <charset val="128"/>
    </font>
    <font>
      <sz val="24"/>
      <color theme="1"/>
      <name val="Meiryo UI"/>
      <family val="3"/>
      <charset val="128"/>
    </font>
    <font>
      <b/>
      <sz val="24"/>
      <color theme="1"/>
      <name val="Meiryo UI"/>
      <family val="3"/>
      <charset val="128"/>
    </font>
    <font>
      <sz val="18"/>
      <name val="Meiryo UI"/>
      <family val="3"/>
      <charset val="128"/>
    </font>
    <font>
      <b/>
      <sz val="24"/>
      <name val="Meiryo UI"/>
      <family val="3"/>
      <charset val="128"/>
    </font>
    <font>
      <sz val="24"/>
      <name val="Meiryo UI"/>
      <family val="3"/>
      <charset val="128"/>
    </font>
    <font>
      <sz val="14"/>
      <name val="Meiryo UI"/>
      <family val="3"/>
      <charset val="128"/>
    </font>
    <font>
      <sz val="10"/>
      <name val="Arial"/>
      <family val="2"/>
    </font>
    <font>
      <u/>
      <sz val="10"/>
      <color indexed="36"/>
      <name val="Arial"/>
      <family val="2"/>
    </font>
    <font>
      <b/>
      <sz val="18"/>
      <name val="Arial"/>
      <family val="2"/>
    </font>
    <font>
      <b/>
      <sz val="12"/>
      <name val="Arial"/>
      <family val="2"/>
    </font>
    <font>
      <u/>
      <sz val="10"/>
      <color indexed="12"/>
      <name val="Arial"/>
      <family val="2"/>
    </font>
    <font>
      <sz val="10"/>
      <name val="VNtimes new roman"/>
      <family val="1"/>
    </font>
    <font>
      <sz val="12"/>
      <name val="新細明體"/>
      <family val="3"/>
      <charset val="255"/>
    </font>
    <font>
      <sz val="14"/>
      <name val="뼻뮝"/>
      <family val="3"/>
      <charset val="255"/>
    </font>
    <font>
      <sz val="12"/>
      <name val="뼻뮝"/>
      <family val="3"/>
      <charset val="255"/>
    </font>
    <font>
      <sz val="12"/>
      <name val="바탕체"/>
      <family val="3"/>
      <charset val="255"/>
    </font>
    <font>
      <sz val="10"/>
      <name val="굴림체"/>
      <family val="3"/>
      <charset val="255"/>
    </font>
    <font>
      <sz val="11"/>
      <color indexed="8"/>
      <name val="ＭＳ Ｐゴシック"/>
      <family val="3"/>
      <charset val="128"/>
    </font>
    <font>
      <b/>
      <sz val="20"/>
      <color theme="1"/>
      <name val="Meiryo UI"/>
      <family val="3"/>
      <charset val="128"/>
    </font>
    <font>
      <sz val="11"/>
      <name val="Calibri"/>
      <family val="2"/>
    </font>
    <font>
      <sz val="11"/>
      <color theme="1"/>
      <name val="ＭＳ Ｐゴシック"/>
      <family val="3"/>
      <charset val="128"/>
      <scheme val="minor"/>
    </font>
    <font>
      <sz val="10"/>
      <color indexed="8"/>
      <name val="MS Sans Serif"/>
      <family val="2"/>
    </font>
    <font>
      <sz val="11"/>
      <color theme="1"/>
      <name val="Meiryo UI"/>
      <family val="3"/>
      <charset val="128"/>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6" tint="0.79998168889431442"/>
        <bgColor indexed="64"/>
      </patternFill>
    </fill>
  </fills>
  <borders count="32">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double">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hair">
        <color auto="1"/>
      </left>
      <right style="hair">
        <color auto="1"/>
      </right>
      <top/>
      <bottom style="hair">
        <color auto="1"/>
      </bottom>
      <diagonal/>
    </border>
    <border>
      <left style="hair">
        <color auto="1"/>
      </left>
      <right style="hair">
        <color auto="1"/>
      </right>
      <top/>
      <bottom/>
      <diagonal/>
    </border>
  </borders>
  <cellStyleXfs count="41">
    <xf numFmtId="0" fontId="0" fillId="0" borderId="0">
      <alignment vertical="center"/>
    </xf>
    <xf numFmtId="0" fontId="1" fillId="0" borderId="0"/>
    <xf numFmtId="0" fontId="1" fillId="0" borderId="0"/>
    <xf numFmtId="0" fontId="1" fillId="0" borderId="0">
      <alignment vertical="center"/>
    </xf>
    <xf numFmtId="3" fontId="26" fillId="0" borderId="0" applyFont="0" applyFill="0" applyBorder="0" applyAlignment="0" applyProtection="0"/>
    <xf numFmtId="180" fontId="26" fillId="0" borderId="0" applyFont="0" applyFill="0" applyBorder="0" applyAlignment="0" applyProtection="0"/>
    <xf numFmtId="0" fontId="26" fillId="0" borderId="0" applyFont="0" applyFill="0" applyBorder="0" applyAlignment="0" applyProtection="0"/>
    <xf numFmtId="2" fontId="26"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183" fontId="31" fillId="0" borderId="0"/>
    <xf numFmtId="0" fontId="26" fillId="0" borderId="6" applyNumberFormat="0" applyFont="0" applyFill="0" applyAlignment="0" applyProtection="0"/>
    <xf numFmtId="16" fontId="32" fillId="0" borderId="0"/>
    <xf numFmtId="40" fontId="33" fillId="0" borderId="0" applyFont="0" applyFill="0" applyBorder="0" applyAlignment="0" applyProtection="0"/>
    <xf numFmtId="38" fontId="33" fillId="0" borderId="0" applyFont="0" applyFill="0" applyBorder="0" applyAlignment="0" applyProtection="0"/>
    <xf numFmtId="0" fontId="37" fillId="0" borderId="0" applyNumberFormat="0" applyFont="0" applyBorder="0" applyProtection="0">
      <alignment vertical="center"/>
    </xf>
    <xf numFmtId="0" fontId="33" fillId="0" borderId="0" applyFont="0" applyFill="0" applyBorder="0" applyAlignment="0" applyProtection="0"/>
    <xf numFmtId="0" fontId="33" fillId="0" borderId="0" applyFont="0" applyFill="0" applyBorder="0" applyAlignment="0" applyProtection="0"/>
    <xf numFmtId="10" fontId="26" fillId="0" borderId="0" applyFont="0" applyFill="0" applyBorder="0" applyAlignment="0" applyProtection="0"/>
    <xf numFmtId="0" fontId="34" fillId="0" borderId="0"/>
    <xf numFmtId="181" fontId="26" fillId="0" borderId="0" applyFont="0" applyFill="0" applyBorder="0" applyAlignment="0" applyProtection="0"/>
    <xf numFmtId="182" fontId="26" fillId="0" borderId="0" applyFont="0" applyFill="0" applyBorder="0" applyAlignment="0" applyProtection="0"/>
    <xf numFmtId="8" fontId="35" fillId="0" borderId="0" applyFont="0" applyFill="0" applyBorder="0" applyAlignment="0" applyProtection="0"/>
    <xf numFmtId="6" fontId="35" fillId="0" borderId="0" applyFont="0" applyFill="0" applyBorder="0" applyAlignment="0" applyProtection="0"/>
    <xf numFmtId="0" fontId="36" fillId="0" borderId="0"/>
    <xf numFmtId="0" fontId="39" fillId="0" borderId="0"/>
    <xf numFmtId="0" fontId="39"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37" fillId="0" borderId="0" applyNumberFormat="0" applyFill="0" applyBorder="0" applyProtection="0">
      <alignment vertical="center"/>
    </xf>
    <xf numFmtId="0" fontId="40" fillId="0" borderId="0"/>
    <xf numFmtId="0" fontId="40" fillId="0" borderId="0"/>
    <xf numFmtId="0" fontId="40" fillId="0" borderId="0">
      <alignment vertical="center"/>
    </xf>
    <xf numFmtId="184" fontId="39" fillId="0" borderId="0"/>
    <xf numFmtId="0" fontId="39" fillId="0" borderId="0"/>
    <xf numFmtId="0" fontId="41" fillId="0" borderId="0"/>
    <xf numFmtId="0" fontId="39" fillId="0" borderId="0"/>
  </cellStyleXfs>
  <cellXfs count="123">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5" fillId="0" borderId="0" xfId="1" applyFont="1" applyFill="1" applyAlignment="1">
      <alignment vertical="center"/>
    </xf>
    <xf numFmtId="0" fontId="6" fillId="0" borderId="0" xfId="1" applyFont="1" applyAlignment="1"/>
    <xf numFmtId="0" fontId="6" fillId="0" borderId="0" xfId="1" applyFont="1" applyFill="1" applyAlignment="1"/>
    <xf numFmtId="176" fontId="6" fillId="0" borderId="0" xfId="1" applyNumberFormat="1" applyFont="1" applyFill="1" applyAlignment="1">
      <alignment vertical="center"/>
    </xf>
    <xf numFmtId="0" fontId="9" fillId="0" borderId="0" xfId="1" applyFont="1" applyBorder="1" applyAlignment="1">
      <alignment horizontal="center" vertical="center"/>
    </xf>
    <xf numFmtId="0" fontId="10" fillId="0" borderId="0" xfId="1" applyFont="1" applyBorder="1" applyAlignment="1">
      <alignment horizontal="center" vertical="center"/>
    </xf>
    <xf numFmtId="0" fontId="10" fillId="0" borderId="0" xfId="1" applyFont="1" applyBorder="1" applyAlignment="1">
      <alignment horizontal="left" shrinkToFit="1"/>
    </xf>
    <xf numFmtId="0" fontId="11" fillId="0" borderId="0" xfId="1" applyFont="1" applyBorder="1" applyAlignment="1"/>
    <xf numFmtId="0" fontId="12" fillId="0" borderId="0" xfId="1" applyFont="1" applyFill="1" applyAlignment="1">
      <alignment horizontal="center" vertical="center"/>
    </xf>
    <xf numFmtId="0" fontId="13" fillId="0" borderId="0" xfId="1" applyFont="1" applyAlignment="1">
      <alignment horizontal="right" vertical="center"/>
    </xf>
    <xf numFmtId="0" fontId="15" fillId="0" borderId="0" xfId="1" applyFont="1" applyFill="1" applyAlignment="1">
      <alignment horizontal="left" vertical="center"/>
    </xf>
    <xf numFmtId="0" fontId="16" fillId="0" borderId="0" xfId="1" applyFont="1" applyFill="1" applyAlignment="1"/>
    <xf numFmtId="176" fontId="6" fillId="0" borderId="0" xfId="1" applyNumberFormat="1" applyFont="1" applyFill="1" applyAlignment="1">
      <alignment horizontal="center" vertical="center"/>
    </xf>
    <xf numFmtId="0" fontId="17" fillId="0" borderId="0" xfId="1" applyFont="1" applyAlignment="1"/>
    <xf numFmtId="0" fontId="12" fillId="0" borderId="0" xfId="1" applyFont="1" applyFill="1" applyAlignment="1">
      <alignment vertical="center"/>
    </xf>
    <xf numFmtId="0" fontId="6" fillId="0" borderId="0" xfId="2" applyFont="1" applyBorder="1" applyAlignment="1">
      <alignment horizontal="center" vertical="center"/>
    </xf>
    <xf numFmtId="0" fontId="6" fillId="0" borderId="0" xfId="1" applyFont="1" applyAlignment="1">
      <alignment vertical="center"/>
    </xf>
    <xf numFmtId="0" fontId="6" fillId="0" borderId="0" xfId="1" applyFont="1"/>
    <xf numFmtId="0" fontId="25" fillId="0" borderId="0" xfId="1" applyFont="1" applyFill="1" applyBorder="1" applyAlignment="1">
      <alignment vertical="center"/>
    </xf>
    <xf numFmtId="49" fontId="20" fillId="0" borderId="0" xfId="1" applyNumberFormat="1" applyFont="1" applyFill="1" applyBorder="1" applyAlignment="1" applyProtection="1">
      <alignment horizontal="center" vertical="center"/>
      <protection locked="0"/>
    </xf>
    <xf numFmtId="179" fontId="20" fillId="0" borderId="0" xfId="1" applyNumberFormat="1" applyFont="1" applyFill="1" applyBorder="1" applyAlignment="1" applyProtection="1">
      <alignment horizontal="center" vertical="center"/>
      <protection locked="0"/>
    </xf>
    <xf numFmtId="49" fontId="20" fillId="0" borderId="0" xfId="1" quotePrefix="1" applyNumberFormat="1" applyFont="1" applyFill="1" applyBorder="1" applyAlignment="1" applyProtection="1">
      <alignment horizontal="center" vertical="center" wrapText="1"/>
      <protection locked="0"/>
    </xf>
    <xf numFmtId="179" fontId="20" fillId="0" borderId="0" xfId="1" quotePrefix="1" applyNumberFormat="1" applyFont="1" applyFill="1" applyBorder="1" applyAlignment="1" applyProtection="1">
      <alignment horizontal="center" vertical="center" wrapText="1"/>
      <protection locked="0"/>
    </xf>
    <xf numFmtId="0" fontId="21" fillId="0" borderId="0" xfId="1" applyFont="1" applyFill="1" applyBorder="1" applyAlignment="1" applyProtection="1">
      <alignment horizontal="left"/>
      <protection locked="0"/>
    </xf>
    <xf numFmtId="0" fontId="13" fillId="0" borderId="0" xfId="1" applyFont="1" applyAlignment="1">
      <alignment horizontal="left" vertical="center"/>
    </xf>
    <xf numFmtId="49" fontId="20" fillId="0" borderId="0" xfId="1" applyNumberFormat="1" applyFont="1" applyFill="1" applyBorder="1" applyAlignment="1" applyProtection="1">
      <alignment horizontal="left" vertical="center" indent="1"/>
      <protection locked="0"/>
    </xf>
    <xf numFmtId="179" fontId="21" fillId="0" borderId="0" xfId="1" applyNumberFormat="1" applyFont="1" applyFill="1" applyBorder="1" applyAlignment="1" applyProtection="1">
      <alignment horizontal="center" vertical="center"/>
      <protection locked="0"/>
    </xf>
    <xf numFmtId="49" fontId="21" fillId="0" borderId="0" xfId="1" applyNumberFormat="1" applyFont="1" applyFill="1" applyBorder="1" applyAlignment="1" applyProtection="1">
      <alignment horizontal="center" vertical="center"/>
      <protection locked="0"/>
    </xf>
    <xf numFmtId="0" fontId="18" fillId="0" borderId="5" xfId="1" applyFont="1" applyBorder="1" applyAlignment="1">
      <alignment horizontal="center" vertical="center"/>
    </xf>
    <xf numFmtId="0" fontId="18" fillId="0" borderId="2" xfId="1" applyFont="1" applyBorder="1" applyAlignment="1">
      <alignment horizontal="center" vertical="center"/>
    </xf>
    <xf numFmtId="0" fontId="22" fillId="0" borderId="0" xfId="1" applyFont="1" applyBorder="1" applyAlignment="1">
      <alignment vertical="center"/>
    </xf>
    <xf numFmtId="0" fontId="25" fillId="0" borderId="0" xfId="1" applyFont="1" applyBorder="1" applyAlignment="1"/>
    <xf numFmtId="0" fontId="12" fillId="0" borderId="0" xfId="1" applyFont="1" applyFill="1" applyBorder="1" applyAlignment="1">
      <alignment horizontal="center" vertical="center"/>
    </xf>
    <xf numFmtId="0" fontId="13" fillId="0" borderId="0" xfId="1" applyFont="1" applyBorder="1" applyAlignment="1">
      <alignment horizontal="right" vertical="center"/>
    </xf>
    <xf numFmtId="177" fontId="12" fillId="3" borderId="15" xfId="1" applyNumberFormat="1" applyFont="1" applyFill="1" applyBorder="1" applyAlignment="1">
      <alignment horizontal="center" vertical="center"/>
    </xf>
    <xf numFmtId="0" fontId="24" fillId="0" borderId="9" xfId="1" applyFont="1" applyFill="1" applyBorder="1" applyAlignment="1">
      <alignment horizontal="left" vertical="center" indent="1"/>
    </xf>
    <xf numFmtId="49" fontId="20" fillId="0" borderId="8" xfId="1" quotePrefix="1" applyNumberFormat="1" applyFont="1" applyFill="1" applyBorder="1" applyAlignment="1" applyProtection="1">
      <alignment horizontal="center" vertical="center"/>
      <protection locked="0"/>
    </xf>
    <xf numFmtId="49" fontId="20" fillId="0" borderId="8" xfId="1" quotePrefix="1" applyNumberFormat="1" applyFont="1" applyFill="1" applyBorder="1" applyAlignment="1" applyProtection="1">
      <alignment horizontal="center" vertical="center" wrapText="1"/>
      <protection locked="0"/>
    </xf>
    <xf numFmtId="49" fontId="20" fillId="0" borderId="10" xfId="1" quotePrefix="1" applyNumberFormat="1" applyFont="1" applyFill="1" applyBorder="1" applyAlignment="1" applyProtection="1">
      <alignment horizontal="center" vertical="center" wrapText="1"/>
      <protection locked="0"/>
    </xf>
    <xf numFmtId="0" fontId="24" fillId="0" borderId="20" xfId="1" applyFont="1" applyFill="1" applyBorder="1" applyAlignment="1">
      <alignment horizontal="left" vertical="center" indent="1"/>
    </xf>
    <xf numFmtId="49" fontId="20" fillId="0" borderId="21" xfId="1" quotePrefix="1" applyNumberFormat="1" applyFont="1" applyFill="1" applyBorder="1" applyAlignment="1" applyProtection="1">
      <alignment horizontal="center" vertical="center"/>
      <protection locked="0"/>
    </xf>
    <xf numFmtId="49" fontId="20" fillId="0" borderId="21" xfId="1" quotePrefix="1" applyNumberFormat="1" applyFont="1" applyFill="1" applyBorder="1" applyAlignment="1" applyProtection="1">
      <alignment horizontal="center" vertical="center" wrapText="1"/>
      <protection locked="0"/>
    </xf>
    <xf numFmtId="49" fontId="20" fillId="0" borderId="22" xfId="1" quotePrefix="1" applyNumberFormat="1" applyFont="1" applyFill="1" applyBorder="1" applyAlignment="1" applyProtection="1">
      <alignment horizontal="center" vertical="center" wrapText="1"/>
      <protection locked="0"/>
    </xf>
    <xf numFmtId="0" fontId="18" fillId="0" borderId="24" xfId="1" applyFont="1" applyBorder="1" applyAlignment="1">
      <alignment horizontal="center" vertical="center"/>
    </xf>
    <xf numFmtId="0" fontId="18" fillId="0" borderId="23" xfId="1" applyFont="1" applyBorder="1" applyAlignment="1">
      <alignment horizontal="center" vertical="center"/>
    </xf>
    <xf numFmtId="0" fontId="18" fillId="0" borderId="25" xfId="1" applyFont="1" applyBorder="1" applyAlignment="1">
      <alignment horizontal="center" vertical="center"/>
    </xf>
    <xf numFmtId="0" fontId="18" fillId="0" borderId="26" xfId="1" applyFont="1" applyBorder="1" applyAlignment="1">
      <alignment horizontal="center" vertical="center"/>
    </xf>
    <xf numFmtId="0" fontId="12" fillId="0" borderId="0" xfId="1" applyFont="1" applyFill="1" applyAlignment="1">
      <alignment vertical="center"/>
    </xf>
    <xf numFmtId="179" fontId="20" fillId="0" borderId="8" xfId="1" applyNumberFormat="1" applyFont="1" applyFill="1" applyBorder="1" applyAlignment="1" applyProtection="1">
      <alignment horizontal="center" vertical="center"/>
      <protection locked="0"/>
    </xf>
    <xf numFmtId="49" fontId="20" fillId="0" borderId="8" xfId="1" applyNumberFormat="1" applyFont="1" applyFill="1" applyBorder="1" applyAlignment="1" applyProtection="1">
      <alignment horizontal="center" vertical="center"/>
      <protection locked="0"/>
    </xf>
    <xf numFmtId="179" fontId="20" fillId="0" borderId="8" xfId="1" quotePrefix="1" applyNumberFormat="1" applyFont="1" applyFill="1" applyBorder="1" applyAlignment="1" applyProtection="1">
      <alignment horizontal="center" vertical="center" wrapText="1"/>
      <protection locked="0"/>
    </xf>
    <xf numFmtId="179" fontId="20" fillId="0" borderId="21" xfId="1" applyNumberFormat="1" applyFont="1" applyFill="1" applyBorder="1" applyAlignment="1" applyProtection="1">
      <alignment horizontal="center" vertical="center"/>
      <protection locked="0"/>
    </xf>
    <xf numFmtId="49" fontId="20" fillId="0" borderId="21" xfId="1" applyNumberFormat="1" applyFont="1" applyFill="1" applyBorder="1" applyAlignment="1" applyProtection="1">
      <alignment horizontal="center" vertical="center"/>
      <protection locked="0"/>
    </xf>
    <xf numFmtId="179" fontId="20" fillId="0" borderId="21" xfId="1" quotePrefix="1" applyNumberFormat="1" applyFont="1" applyFill="1" applyBorder="1" applyAlignment="1" applyProtection="1">
      <alignment horizontal="center" vertical="center" wrapText="1"/>
      <protection locked="0"/>
    </xf>
    <xf numFmtId="0" fontId="12" fillId="0" borderId="0" xfId="1" applyFont="1" applyAlignment="1">
      <alignment vertical="center"/>
    </xf>
    <xf numFmtId="0" fontId="42" fillId="0" borderId="31" xfId="40" applyFont="1" applyBorder="1" applyAlignment="1">
      <alignment horizontal="left" vertical="center"/>
    </xf>
    <xf numFmtId="184" fontId="6" fillId="0" borderId="8" xfId="37" applyFont="1" applyBorder="1" applyAlignment="1">
      <alignment horizontal="left" vertical="center"/>
    </xf>
    <xf numFmtId="49" fontId="21" fillId="0" borderId="8" xfId="1" applyNumberFormat="1" applyFont="1" applyFill="1" applyBorder="1" applyAlignment="1" applyProtection="1">
      <alignment horizontal="center" vertical="center"/>
      <protection locked="0"/>
    </xf>
    <xf numFmtId="179" fontId="21" fillId="0" borderId="8" xfId="1" applyNumberFormat="1" applyFont="1" applyFill="1" applyBorder="1" applyAlignment="1" applyProtection="1">
      <alignment horizontal="center" vertical="center"/>
      <protection locked="0"/>
    </xf>
    <xf numFmtId="184" fontId="6" fillId="0" borderId="30" xfId="37" applyFont="1" applyBorder="1" applyAlignment="1">
      <alignment horizontal="left" vertical="center"/>
    </xf>
    <xf numFmtId="184" fontId="6" fillId="0" borderId="8" xfId="37" applyFont="1" applyBorder="1" applyAlignment="1">
      <alignment horizontal="left" vertical="center"/>
    </xf>
    <xf numFmtId="184" fontId="6" fillId="4" borderId="8" xfId="37" applyFont="1" applyFill="1" applyBorder="1" applyAlignment="1">
      <alignment horizontal="left" vertical="center"/>
    </xf>
    <xf numFmtId="0" fontId="23" fillId="0" borderId="27"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7" xfId="1" applyFont="1" applyBorder="1" applyAlignment="1">
      <alignment horizontal="center" vertical="center" wrapText="1"/>
    </xf>
    <xf numFmtId="0" fontId="21" fillId="0" borderId="28"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29" xfId="1" applyFont="1" applyBorder="1" applyAlignment="1">
      <alignment horizontal="center" vertical="center" wrapText="1"/>
    </xf>
    <xf numFmtId="0" fontId="21" fillId="0" borderId="18"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19"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1" xfId="1" applyFont="1" applyBorder="1" applyAlignment="1">
      <alignment horizontal="center" vertical="center" wrapText="1"/>
    </xf>
    <xf numFmtId="0" fontId="21" fillId="0" borderId="4"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1" xfId="1" applyFont="1" applyBorder="1" applyAlignment="1">
      <alignment horizontal="center" vertical="center" wrapText="1"/>
    </xf>
    <xf numFmtId="0" fontId="38" fillId="0" borderId="4" xfId="1" applyFont="1" applyBorder="1" applyAlignment="1">
      <alignment horizontal="center" vertical="center" wrapText="1"/>
    </xf>
    <xf numFmtId="0" fontId="38" fillId="0" borderId="28" xfId="1" applyFont="1" applyBorder="1" applyAlignment="1">
      <alignment horizontal="center" vertical="center"/>
    </xf>
    <xf numFmtId="0" fontId="38" fillId="0" borderId="6" xfId="1" applyFont="1" applyBorder="1" applyAlignment="1">
      <alignment horizontal="center" vertical="center"/>
    </xf>
    <xf numFmtId="0" fontId="38" fillId="0" borderId="18" xfId="1" applyFont="1" applyBorder="1" applyAlignment="1">
      <alignment horizontal="center" vertical="center"/>
    </xf>
    <xf numFmtId="0" fontId="38" fillId="0" borderId="0" xfId="1" applyFont="1" applyBorder="1" applyAlignment="1">
      <alignment horizontal="center" vertical="center"/>
    </xf>
    <xf numFmtId="0" fontId="15" fillId="3" borderId="12" xfId="1" applyNumberFormat="1" applyFont="1" applyFill="1" applyBorder="1" applyAlignment="1">
      <alignment horizontal="center" vertical="center"/>
    </xf>
    <xf numFmtId="177" fontId="12" fillId="3" borderId="15" xfId="1" applyNumberFormat="1" applyFont="1" applyFill="1" applyBorder="1" applyAlignment="1">
      <alignment horizontal="center" vertical="center"/>
    </xf>
    <xf numFmtId="178" fontId="13" fillId="3" borderId="15" xfId="1" applyNumberFormat="1" applyFont="1" applyFill="1" applyBorder="1" applyAlignment="1">
      <alignment horizontal="center" vertical="center"/>
    </xf>
    <xf numFmtId="0" fontId="38" fillId="0" borderId="6" xfId="1" applyFont="1" applyBorder="1" applyAlignment="1">
      <alignment horizontal="center" vertical="center" wrapText="1"/>
    </xf>
    <xf numFmtId="0" fontId="38" fillId="0" borderId="29" xfId="1" applyFont="1" applyBorder="1" applyAlignment="1">
      <alignment horizontal="center" vertical="center" wrapText="1"/>
    </xf>
    <xf numFmtId="0" fontId="38" fillId="0" borderId="0" xfId="1" applyFont="1" applyBorder="1" applyAlignment="1">
      <alignment horizontal="center" vertical="center" wrapText="1"/>
    </xf>
    <xf numFmtId="0" fontId="38" fillId="0" borderId="19" xfId="1" applyFont="1" applyBorder="1" applyAlignment="1">
      <alignment horizontal="center" vertical="center" wrapText="1"/>
    </xf>
    <xf numFmtId="0" fontId="15" fillId="3" borderId="12" xfId="1" applyFont="1" applyFill="1" applyBorder="1" applyAlignment="1">
      <alignment horizontal="center" vertical="center"/>
    </xf>
    <xf numFmtId="0" fontId="15" fillId="3" borderId="13" xfId="1" applyFont="1" applyFill="1" applyBorder="1" applyAlignment="1">
      <alignment horizontal="center" vertical="center"/>
    </xf>
    <xf numFmtId="0" fontId="18" fillId="3" borderId="8" xfId="1" applyNumberFormat="1" applyFont="1" applyFill="1" applyBorder="1" applyAlignment="1">
      <alignment horizontal="center" vertical="center"/>
    </xf>
    <xf numFmtId="0" fontId="19" fillId="3" borderId="8" xfId="1" applyFont="1" applyFill="1" applyBorder="1" applyAlignment="1">
      <alignment horizontal="center" vertical="center"/>
    </xf>
    <xf numFmtId="0" fontId="19" fillId="3" borderId="10" xfId="1" applyFont="1" applyFill="1" applyBorder="1" applyAlignment="1">
      <alignment horizontal="center" vertical="center"/>
    </xf>
    <xf numFmtId="0" fontId="7" fillId="2" borderId="0" xfId="1" applyFont="1" applyFill="1" applyAlignment="1">
      <alignment horizontal="center" vertical="center" wrapText="1"/>
    </xf>
    <xf numFmtId="176" fontId="13" fillId="0" borderId="0" xfId="1" applyNumberFormat="1" applyFont="1" applyFill="1" applyBorder="1" applyAlignment="1">
      <alignment horizontal="center" vertical="center"/>
    </xf>
    <xf numFmtId="178" fontId="13" fillId="3" borderId="16" xfId="1" applyNumberFormat="1" applyFont="1" applyFill="1" applyBorder="1" applyAlignment="1">
      <alignment horizontal="center" vertical="center"/>
    </xf>
    <xf numFmtId="0" fontId="15" fillId="3" borderId="11" xfId="1" applyNumberFormat="1" applyFont="1" applyFill="1" applyBorder="1" applyAlignment="1">
      <alignment horizontal="center" vertical="center" wrapText="1"/>
    </xf>
    <xf numFmtId="0" fontId="15" fillId="3" borderId="9" xfId="1" applyNumberFormat="1" applyFont="1" applyFill="1" applyBorder="1" applyAlignment="1">
      <alignment horizontal="center" vertical="center" wrapText="1"/>
    </xf>
    <xf numFmtId="0" fontId="15" fillId="3" borderId="14" xfId="1" applyNumberFormat="1" applyFont="1" applyFill="1" applyBorder="1" applyAlignment="1">
      <alignment horizontal="center" vertical="center" wrapText="1"/>
    </xf>
    <xf numFmtId="0" fontId="15" fillId="3" borderId="8" xfId="1" applyNumberFormat="1" applyFont="1" applyFill="1" applyBorder="1" applyAlignment="1">
      <alignment horizontal="center" vertical="center"/>
    </xf>
    <xf numFmtId="0" fontId="15" fillId="3" borderId="15" xfId="1" applyNumberFormat="1" applyFont="1" applyFill="1" applyBorder="1" applyAlignment="1">
      <alignment horizontal="center" vertical="center"/>
    </xf>
    <xf numFmtId="0" fontId="6" fillId="0" borderId="30" xfId="28" applyFont="1" applyBorder="1" applyAlignment="1">
      <alignment horizontal="center" vertical="center"/>
    </xf>
    <xf numFmtId="184" fontId="6" fillId="0" borderId="8" xfId="37" applyFont="1" applyBorder="1" applyAlignment="1">
      <alignment horizontal="center" vertical="center"/>
    </xf>
    <xf numFmtId="179" fontId="6" fillId="0" borderId="8" xfId="37" applyNumberFormat="1" applyFont="1" applyBorder="1" applyAlignment="1">
      <alignment horizontal="center" vertical="center"/>
    </xf>
    <xf numFmtId="184" fontId="6" fillId="0" borderId="8" xfId="37" applyFont="1" applyBorder="1" applyAlignment="1">
      <alignment horizontal="left" vertical="center"/>
    </xf>
    <xf numFmtId="179" fontId="6" fillId="0" borderId="8" xfId="28" applyNumberFormat="1" applyFont="1" applyBorder="1" applyAlignment="1">
      <alignment horizontal="center" vertical="center"/>
    </xf>
    <xf numFmtId="184" fontId="6" fillId="0" borderId="30" xfId="37" applyFont="1" applyBorder="1" applyAlignment="1">
      <alignment horizontal="left" vertical="center"/>
    </xf>
    <xf numFmtId="184" fontId="6" fillId="0" borderId="30" xfId="37" applyFont="1" applyBorder="1" applyAlignment="1">
      <alignment horizontal="center" vertical="center"/>
    </xf>
    <xf numFmtId="179" fontId="6" fillId="0" borderId="30" xfId="37" applyNumberFormat="1" applyFont="1" applyBorder="1" applyAlignment="1">
      <alignment horizontal="center" vertical="center"/>
    </xf>
    <xf numFmtId="0" fontId="6" fillId="0" borderId="30" xfId="28" applyFont="1" applyBorder="1" applyAlignment="1">
      <alignment horizontal="center" vertical="center"/>
    </xf>
    <xf numFmtId="184" fontId="6" fillId="0" borderId="8" xfId="37" applyFont="1" applyBorder="1" applyAlignment="1">
      <alignment horizontal="center" vertical="center"/>
    </xf>
    <xf numFmtId="179" fontId="6" fillId="0" borderId="8" xfId="37" applyNumberFormat="1" applyFont="1" applyBorder="1" applyAlignment="1">
      <alignment horizontal="center" vertical="center"/>
    </xf>
    <xf numFmtId="184" fontId="6" fillId="0" borderId="8" xfId="37" applyFont="1" applyBorder="1" applyAlignment="1">
      <alignment horizontal="left" vertical="center"/>
    </xf>
    <xf numFmtId="179" fontId="6" fillId="0" borderId="30" xfId="28" applyNumberFormat="1" applyFont="1" applyBorder="1" applyAlignment="1">
      <alignment horizontal="center" vertical="center"/>
    </xf>
    <xf numFmtId="179" fontId="6" fillId="0" borderId="8" xfId="28" applyNumberFormat="1" applyFont="1" applyBorder="1" applyAlignment="1">
      <alignment horizontal="center" vertical="center"/>
    </xf>
    <xf numFmtId="179" fontId="6" fillId="4" borderId="8" xfId="28" applyNumberFormat="1" applyFont="1" applyFill="1" applyBorder="1" applyAlignment="1">
      <alignment horizontal="center" vertical="center"/>
    </xf>
    <xf numFmtId="184" fontId="6" fillId="4" borderId="8" xfId="37" applyFont="1" applyFill="1" applyBorder="1" applyAlignment="1">
      <alignment horizontal="left" vertical="center"/>
    </xf>
    <xf numFmtId="184" fontId="6" fillId="4" borderId="8" xfId="37" applyFont="1" applyFill="1" applyBorder="1" applyAlignment="1">
      <alignment horizontal="center" vertical="center"/>
    </xf>
    <xf numFmtId="179" fontId="6" fillId="4" borderId="8" xfId="37" applyNumberFormat="1" applyFont="1" applyFill="1" applyBorder="1" applyAlignment="1">
      <alignment horizontal="center" vertical="center"/>
    </xf>
    <xf numFmtId="0" fontId="6" fillId="4" borderId="30" xfId="28" applyFont="1" applyFill="1" applyBorder="1" applyAlignment="1">
      <alignment horizontal="center" vertical="center"/>
    </xf>
  </cellXfs>
  <cellStyles count="41">
    <cellStyle name="Comma0" xfId="4" xr:uid="{00000000-0005-0000-0000-000000000000}"/>
    <cellStyle name="Currency0" xfId="5" xr:uid="{00000000-0005-0000-0000-000001000000}"/>
    <cellStyle name="Date" xfId="6" xr:uid="{00000000-0005-0000-0000-000002000000}"/>
    <cellStyle name="date_style" xfId="37" xr:uid="{0A6B100C-66E0-4BC7-8B59-8AE82E52F364}"/>
    <cellStyle name="Fixed" xfId="7" xr:uid="{00000000-0005-0000-0000-000003000000}"/>
    <cellStyle name="Followed Hyperlink" xfId="8" xr:uid="{00000000-0005-0000-0000-000004000000}"/>
    <cellStyle name="Heading 1" xfId="9" xr:uid="{00000000-0005-0000-0000-000005000000}"/>
    <cellStyle name="Heading 2" xfId="10" xr:uid="{00000000-0005-0000-0000-000006000000}"/>
    <cellStyle name="Hyperlink" xfId="11" xr:uid="{00000000-0005-0000-0000-000007000000}"/>
    <cellStyle name="Normal - Style1" xfId="12" xr:uid="{00000000-0005-0000-0000-000008000000}"/>
    <cellStyle name="Normal_1" xfId="31" xr:uid="{00000000-0005-0000-0000-000009000000}"/>
    <cellStyle name="Total" xfId="13" xr:uid="{00000000-0005-0000-0000-00000A000000}"/>
    <cellStyle name="一般_MONTHLY SCHEDULE" xfId="14" xr:uid="{00000000-0005-0000-0000-00000B000000}"/>
    <cellStyle name="똿뗦먛귟 [0.00]_PRODUCT DETAIL Q1" xfId="15" xr:uid="{00000000-0005-0000-0000-00000C000000}"/>
    <cellStyle name="똿뗦먛귟_PRODUCT DETAIL Q1" xfId="16" xr:uid="{00000000-0005-0000-0000-00000D000000}"/>
    <cellStyle name="標準" xfId="0" builtinId="0"/>
    <cellStyle name="標準 10 2 2 3 2 2" xfId="36" xr:uid="{00000000-0005-0000-0000-00000F000000}"/>
    <cellStyle name="標準 10 2 3" xfId="30" xr:uid="{00000000-0005-0000-0000-000010000000}"/>
    <cellStyle name="標準 10 2 3 2 2 2" xfId="29" xr:uid="{00000000-0005-0000-0000-000011000000}"/>
    <cellStyle name="標準 18 2" xfId="34" xr:uid="{00000000-0005-0000-0000-000012000000}"/>
    <cellStyle name="標準 2" xfId="1" xr:uid="{00000000-0005-0000-0000-000013000000}"/>
    <cellStyle name="標準 2 2" xfId="28" xr:uid="{00000000-0005-0000-0000-000014000000}"/>
    <cellStyle name="標準 2 3" xfId="39" xr:uid="{83014E00-1FEA-4679-BEB7-AF8E8130E00D}"/>
    <cellStyle name="標準 29" xfId="40" xr:uid="{1EBAD372-4A34-4C39-89A4-7DE57DB792E0}"/>
    <cellStyle name="標準 3" xfId="17" xr:uid="{00000000-0005-0000-0000-000015000000}"/>
    <cellStyle name="標準 3 13 2" xfId="32" xr:uid="{00000000-0005-0000-0000-000016000000}"/>
    <cellStyle name="標準 3 2" xfId="38" xr:uid="{AA439B04-F750-4B64-A6EE-DFDF6FBD1793}"/>
    <cellStyle name="標準 3 2 9" xfId="33" xr:uid="{00000000-0005-0000-0000-000017000000}"/>
    <cellStyle name="標準 34 2" xfId="35" xr:uid="{00000000-0005-0000-0000-000018000000}"/>
    <cellStyle name="標準 4" xfId="3" xr:uid="{00000000-0005-0000-0000-000019000000}"/>
    <cellStyle name="標準 5" xfId="27" xr:uid="{00000000-0005-0000-0000-00001A000000}"/>
    <cellStyle name="標準_Sheet1" xfId="2" xr:uid="{00000000-0005-0000-0000-00001B000000}"/>
    <cellStyle name="믅됞 [0.00]_PRODUCT DETAIL Q1" xfId="18" xr:uid="{00000000-0005-0000-0000-00001C000000}"/>
    <cellStyle name="믅됞_PRODUCT DETAIL Q1" xfId="19" xr:uid="{00000000-0005-0000-0000-00001D000000}"/>
    <cellStyle name="백분율_HOBONG" xfId="20" xr:uid="{00000000-0005-0000-0000-00001E000000}"/>
    <cellStyle name="뷭?_BOOKSHIP" xfId="21" xr:uid="{00000000-0005-0000-0000-00001F000000}"/>
    <cellStyle name="콤마 [0]_1202" xfId="22" xr:uid="{00000000-0005-0000-0000-000020000000}"/>
    <cellStyle name="콤마_1202" xfId="23" xr:uid="{00000000-0005-0000-0000-000021000000}"/>
    <cellStyle name="통화 [0]_1202" xfId="24" xr:uid="{00000000-0005-0000-0000-000022000000}"/>
    <cellStyle name="통화_1202" xfId="25" xr:uid="{00000000-0005-0000-0000-000023000000}"/>
    <cellStyle name="표준_(정보부문)월별인원계획" xfId="26" xr:uid="{00000000-0005-0000-0000-000024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14</xdr:col>
      <xdr:colOff>1005840</xdr:colOff>
      <xdr:row>7</xdr:row>
      <xdr:rowOff>16193</xdr:rowOff>
    </xdr:from>
    <xdr:to>
      <xdr:col>17</xdr:col>
      <xdr:colOff>5334000</xdr:colOff>
      <xdr:row>24</xdr:row>
      <xdr:rowOff>663893</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9907250" y="4350068"/>
          <a:ext cx="7667625" cy="9901238"/>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可能性がございます。予め御了承をお願い致します。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endParaRPr kumimoji="1" lang="en-US" altLang="ja-JP" sz="18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2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twoCellAnchor editAs="oneCell">
    <xdr:from>
      <xdr:col>0</xdr:col>
      <xdr:colOff>0</xdr:colOff>
      <xdr:row>0</xdr:row>
      <xdr:rowOff>0</xdr:rowOff>
    </xdr:from>
    <xdr:to>
      <xdr:col>0</xdr:col>
      <xdr:colOff>1580654</xdr:colOff>
      <xdr:row>1</xdr:row>
      <xdr:rowOff>247650</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261937"/>
          <a:ext cx="1593989" cy="1143000"/>
        </a:xfrm>
        <a:prstGeom prst="rect">
          <a:avLst/>
        </a:prstGeom>
      </xdr:spPr>
    </xdr:pic>
    <xdr:clientData/>
  </xdr:twoCellAnchor>
  <xdr:twoCellAnchor editAs="absolute">
    <xdr:from>
      <xdr:col>17</xdr:col>
      <xdr:colOff>1730692</xdr:colOff>
      <xdr:row>0</xdr:row>
      <xdr:rowOff>207933</xdr:rowOff>
    </xdr:from>
    <xdr:to>
      <xdr:col>17</xdr:col>
      <xdr:colOff>5045398</xdr:colOff>
      <xdr:row>4</xdr:row>
      <xdr:rowOff>134302</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23971567" y="207933"/>
          <a:ext cx="3308991" cy="2911504"/>
        </a:xfrm>
        <a:prstGeom prst="rect">
          <a:avLst/>
        </a:prstGeom>
      </xdr:spPr>
    </xdr:pic>
    <xdr:clientData/>
  </xdr:twoCellAnchor>
  <xdr:twoCellAnchor>
    <xdr:from>
      <xdr:col>0</xdr:col>
      <xdr:colOff>0</xdr:colOff>
      <xdr:row>2</xdr:row>
      <xdr:rowOff>83789</xdr:rowOff>
    </xdr:from>
    <xdr:to>
      <xdr:col>2</xdr:col>
      <xdr:colOff>333374</xdr:colOff>
      <xdr:row>2</xdr:row>
      <xdr:rowOff>881063</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0" y="1283939"/>
          <a:ext cx="6457949" cy="79727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Destination: </a:t>
          </a:r>
          <a:r>
            <a:rPr kumimoji="1" lang="en-US" altLang="ja-JP" sz="2800" b="1">
              <a:latin typeface="Meiryo UI" panose="020B0604030504040204" pitchFamily="50" charset="-128"/>
              <a:ea typeface="Meiryo UI" panose="020B0604030504040204" pitchFamily="50" charset="-128"/>
              <a:cs typeface="Meiryo UI" panose="020B0604030504040204" pitchFamily="50" charset="-128"/>
            </a:rPr>
            <a:t>Dalian,</a:t>
          </a:r>
          <a:r>
            <a:rPr kumimoji="1" lang="en-US" altLang="ja-JP" sz="2800" b="1" baseline="0">
              <a:latin typeface="Meiryo UI" panose="020B0604030504040204" pitchFamily="50" charset="-128"/>
              <a:ea typeface="Meiryo UI" panose="020B0604030504040204" pitchFamily="50" charset="-128"/>
              <a:cs typeface="Meiryo UI" panose="020B0604030504040204" pitchFamily="50" charset="-128"/>
            </a:rPr>
            <a:t> China</a:t>
          </a:r>
          <a:endParaRPr kumimoji="1" lang="ja-JP" altLang="en-US" sz="20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4</xdr:col>
      <xdr:colOff>278736</xdr:colOff>
      <xdr:row>1</xdr:row>
      <xdr:rowOff>149108</xdr:rowOff>
    </xdr:from>
    <xdr:ext cx="3357563" cy="1785937"/>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41549" y="1053983"/>
          <a:ext cx="3357563" cy="1785937"/>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xdr:from>
      <xdr:col>10</xdr:col>
      <xdr:colOff>450273</xdr:colOff>
      <xdr:row>3</xdr:row>
      <xdr:rowOff>27622</xdr:rowOff>
    </xdr:from>
    <xdr:to>
      <xdr:col>14</xdr:col>
      <xdr:colOff>170497</xdr:colOff>
      <xdr:row>10</xdr:row>
      <xdr:rowOff>117157</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13640493" y="2121217"/>
          <a:ext cx="5440939" cy="3758565"/>
          <a:chOff x="26784723" y="1737971"/>
          <a:chExt cx="9486700" cy="5614065"/>
        </a:xfrm>
      </xdr:grpSpPr>
      <xdr:sp macro="" textlink="">
        <xdr:nvSpPr>
          <xdr:cNvPr id="18" name="円/楕円 10">
            <a:extLst>
              <a:ext uri="{FF2B5EF4-FFF2-40B4-BE49-F238E27FC236}">
                <a16:creationId xmlns:a16="http://schemas.microsoft.com/office/drawing/2014/main" id="{00000000-0008-0000-0000-000012000000}"/>
              </a:ext>
            </a:extLst>
          </xdr:cNvPr>
          <xdr:cNvSpPr/>
        </xdr:nvSpPr>
        <xdr:spPr>
          <a:xfrm>
            <a:off x="26784723" y="1737971"/>
            <a:ext cx="9486700" cy="5478619"/>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003753" y="3102594"/>
            <a:ext cx="7060560" cy="4249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混載サービスのため、スケジュールや船名は予告なく変更する可能性がございます。ご依頼の前に、事前に最新のスケジュールを担当にご確認下さい。</a:t>
            </a:r>
            <a:endParaRPr kumimoji="1" lang="ja-JP" altLang="en-US" sz="1800">
              <a:solidFill>
                <a:srgbClr val="FFFF00"/>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twoCellAnchor>
    <xdr:from>
      <xdr:col>0</xdr:col>
      <xdr:colOff>119062</xdr:colOff>
      <xdr:row>17</xdr:row>
      <xdr:rowOff>142874</xdr:rowOff>
    </xdr:from>
    <xdr:to>
      <xdr:col>8</xdr:col>
      <xdr:colOff>404812</xdr:colOff>
      <xdr:row>19</xdr:row>
      <xdr:rowOff>454024</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19062" y="12858749"/>
          <a:ext cx="12192000" cy="1454150"/>
        </a:xfrm>
        <a:prstGeom prst="rect">
          <a:avLst/>
        </a:prstGeom>
        <a:solidFill>
          <a:srgbClr val="FFFF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solidFill>
                <a:srgbClr val="FF0000"/>
              </a:solidFill>
              <a:latin typeface="Meiryo UI" panose="020B0604030504040204" pitchFamily="50" charset="-128"/>
              <a:ea typeface="Meiryo UI" panose="020B0604030504040204" pitchFamily="50" charset="-128"/>
            </a:rPr>
            <a:t>注：　にしてつに通関をご依頼される場合の搬入先は担当者にお問い合わせください。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27"/>
  <sheetViews>
    <sheetView tabSelected="1" view="pageBreakPreview" zoomScale="40" zoomScaleNormal="40" zoomScaleSheetLayoutView="40" zoomScalePageLayoutView="40" workbookViewId="0">
      <selection activeCell="S1" sqref="S1:AI1048576"/>
    </sheetView>
  </sheetViews>
  <sheetFormatPr defaultRowHeight="13.2"/>
  <cols>
    <col min="1" max="1" width="57.109375" customWidth="1"/>
    <col min="2" max="2" width="23.21875" customWidth="1"/>
    <col min="3" max="3" width="17.88671875" customWidth="1"/>
    <col min="4" max="4" width="7.44140625" customWidth="1"/>
    <col min="5" max="5" width="17.88671875" customWidth="1"/>
    <col min="6" max="6" width="7.44140625" customWidth="1"/>
    <col min="7" max="7" width="17.88671875" customWidth="1"/>
    <col min="8" max="8" width="7.44140625" customWidth="1"/>
    <col min="9" max="9" width="17.88671875" customWidth="1"/>
    <col min="10" max="10" width="16.88671875" customWidth="1"/>
    <col min="11" max="11" width="27.21875" customWidth="1"/>
    <col min="12" max="15" width="18.6640625" customWidth="1"/>
    <col min="16" max="16" width="15.44140625" customWidth="1"/>
    <col min="17" max="17" width="14.77734375" customWidth="1"/>
    <col min="18" max="18" width="81.88671875" customWidth="1"/>
    <col min="19" max="19" width="26.88671875" hidden="1" customWidth="1"/>
    <col min="20" max="20" width="8.109375" hidden="1" customWidth="1"/>
    <col min="21" max="21" width="15.88671875" hidden="1" customWidth="1"/>
    <col min="22" max="34" width="9" hidden="1" customWidth="1"/>
    <col min="35" max="35" width="8.88671875" hidden="1" customWidth="1"/>
  </cols>
  <sheetData>
    <row r="1" spans="1:33" s="4" customFormat="1" ht="72" customHeight="1">
      <c r="A1" s="1" t="s">
        <v>0</v>
      </c>
      <c r="B1" s="2"/>
      <c r="C1" s="2"/>
      <c r="D1" s="2"/>
      <c r="E1" s="2"/>
      <c r="F1" s="2"/>
      <c r="G1" s="2"/>
      <c r="H1" s="2"/>
      <c r="I1" s="2"/>
      <c r="J1" s="2"/>
      <c r="K1" s="2"/>
      <c r="L1" s="96" t="s">
        <v>25</v>
      </c>
      <c r="M1" s="96"/>
      <c r="N1" s="96"/>
      <c r="O1" s="96"/>
      <c r="P1" s="96"/>
      <c r="Q1" s="96"/>
      <c r="R1" s="3"/>
      <c r="S1" s="3"/>
    </row>
    <row r="2" spans="1:33" s="4" customFormat="1" ht="22.5" customHeight="1">
      <c r="A2" s="5"/>
      <c r="B2" s="5"/>
      <c r="C2" s="5"/>
      <c r="D2" s="5"/>
      <c r="E2" s="5"/>
      <c r="F2" s="5"/>
      <c r="G2" s="5"/>
      <c r="H2" s="5"/>
      <c r="I2" s="5"/>
      <c r="J2" s="5"/>
      <c r="K2" s="5"/>
      <c r="Q2" s="6"/>
    </row>
    <row r="3" spans="1:33" s="4" customFormat="1" ht="70.5" customHeight="1">
      <c r="A3" s="7"/>
      <c r="B3" s="8"/>
      <c r="C3" s="8"/>
      <c r="D3" s="8"/>
      <c r="E3" s="8"/>
      <c r="F3" s="8"/>
      <c r="K3" s="8"/>
      <c r="L3" s="9"/>
      <c r="M3" s="10"/>
      <c r="N3" s="11"/>
      <c r="O3" s="12" t="s">
        <v>1</v>
      </c>
      <c r="P3" s="97">
        <v>46231</v>
      </c>
      <c r="Q3" s="97"/>
      <c r="R3" s="27" t="s">
        <v>18</v>
      </c>
    </row>
    <row r="4" spans="1:33" s="16" customFormat="1" ht="70.5" customHeight="1">
      <c r="A4" s="13" t="s">
        <v>2</v>
      </c>
      <c r="B4" s="11"/>
      <c r="C4" s="11"/>
      <c r="D4" s="11"/>
      <c r="E4" s="14"/>
      <c r="F4" s="14"/>
      <c r="G4" s="35"/>
      <c r="H4" s="36"/>
      <c r="I4" s="97"/>
      <c r="J4" s="97"/>
      <c r="K4" s="15"/>
    </row>
    <row r="5" spans="1:33" s="17" customFormat="1" ht="37.5" customHeight="1">
      <c r="A5" s="99" t="s">
        <v>3</v>
      </c>
      <c r="B5" s="84" t="s">
        <v>4</v>
      </c>
      <c r="C5" s="84" t="s">
        <v>5</v>
      </c>
      <c r="D5" s="84"/>
      <c r="E5" s="84" t="s">
        <v>6</v>
      </c>
      <c r="F5" s="84"/>
      <c r="G5" s="84" t="s">
        <v>7</v>
      </c>
      <c r="H5" s="84"/>
      <c r="I5" s="91" t="s">
        <v>8</v>
      </c>
      <c r="J5" s="92"/>
      <c r="L5" s="18"/>
    </row>
    <row r="6" spans="1:33" s="17" customFormat="1" ht="35.25" customHeight="1">
      <c r="A6" s="100"/>
      <c r="B6" s="102"/>
      <c r="C6" s="93" t="s">
        <v>9</v>
      </c>
      <c r="D6" s="93"/>
      <c r="E6" s="94" t="s">
        <v>10</v>
      </c>
      <c r="F6" s="94"/>
      <c r="G6" s="94" t="s">
        <v>11</v>
      </c>
      <c r="H6" s="94"/>
      <c r="I6" s="94" t="s">
        <v>12</v>
      </c>
      <c r="J6" s="95"/>
      <c r="L6" s="18"/>
    </row>
    <row r="7" spans="1:33" s="17" customFormat="1" ht="35.25" customHeight="1">
      <c r="A7" s="100"/>
      <c r="B7" s="102"/>
      <c r="C7" s="93"/>
      <c r="D7" s="93"/>
      <c r="E7" s="94"/>
      <c r="F7" s="94"/>
      <c r="G7" s="94"/>
      <c r="H7" s="94"/>
      <c r="I7" s="94"/>
      <c r="J7" s="95"/>
      <c r="L7" s="18"/>
    </row>
    <row r="8" spans="1:33" s="17" customFormat="1" ht="35.25" customHeight="1">
      <c r="A8" s="100"/>
      <c r="B8" s="102"/>
      <c r="C8" s="93"/>
      <c r="D8" s="93"/>
      <c r="E8" s="94"/>
      <c r="F8" s="94"/>
      <c r="G8" s="94"/>
      <c r="H8" s="94"/>
      <c r="I8" s="94"/>
      <c r="J8" s="95"/>
      <c r="L8" s="18"/>
    </row>
    <row r="9" spans="1:33" s="17" customFormat="1" ht="35.25" customHeight="1">
      <c r="A9" s="101"/>
      <c r="B9" s="103"/>
      <c r="C9" s="37"/>
      <c r="D9" s="37"/>
      <c r="E9" s="85"/>
      <c r="F9" s="85"/>
      <c r="G9" s="86" t="s">
        <v>13</v>
      </c>
      <c r="H9" s="86"/>
      <c r="I9" s="86" t="s">
        <v>24</v>
      </c>
      <c r="J9" s="98"/>
      <c r="L9" s="18"/>
      <c r="U9" s="57"/>
      <c r="V9" s="57"/>
      <c r="W9" s="57"/>
      <c r="X9" s="57"/>
      <c r="Y9" s="57"/>
      <c r="Z9" s="57"/>
      <c r="AA9" s="57"/>
      <c r="AB9" s="57"/>
      <c r="AC9" s="57"/>
      <c r="AD9" s="57"/>
      <c r="AE9" s="57" t="s">
        <v>26</v>
      </c>
      <c r="AF9" s="57"/>
      <c r="AG9" s="57" t="s">
        <v>27</v>
      </c>
    </row>
    <row r="10" spans="1:33" s="17" customFormat="1" ht="45" customHeight="1">
      <c r="A10" s="38" t="str">
        <f t="shared" ref="A10" si="0">IF(D10="火",AG10,"★"&amp;AG10)</f>
        <v>SITC BUSAN</v>
      </c>
      <c r="B10" s="39" t="str">
        <f t="shared" ref="B10" si="1">V10</f>
        <v>2634W</v>
      </c>
      <c r="C10" s="51">
        <f t="shared" ref="C10" si="2">W10</f>
        <v>46231</v>
      </c>
      <c r="D10" s="52" t="str">
        <f t="shared" ref="D10" si="3">TEXT(C10,"aaa")</f>
        <v>火</v>
      </c>
      <c r="E10" s="51">
        <f t="shared" ref="E10" si="4">X10</f>
        <v>46233</v>
      </c>
      <c r="F10" s="52" t="str">
        <f t="shared" ref="F10" si="5">TEXT(E10,"aaa")</f>
        <v>木</v>
      </c>
      <c r="G10" s="51">
        <f t="shared" ref="G10" si="6">Y10</f>
        <v>46233</v>
      </c>
      <c r="H10" s="40" t="str">
        <f t="shared" ref="H10" si="7">TEXT(G10,"aaa")</f>
        <v>木</v>
      </c>
      <c r="I10" s="53">
        <f t="shared" ref="I10" si="8">AA10</f>
        <v>46236</v>
      </c>
      <c r="J10" s="41" t="str">
        <f t="shared" ref="J10" si="9">TEXT(I10,"aaa")</f>
        <v>日</v>
      </c>
      <c r="L10" s="18"/>
      <c r="U10" s="107" t="s">
        <v>31</v>
      </c>
      <c r="V10" s="105" t="s">
        <v>33</v>
      </c>
      <c r="W10" s="108">
        <v>46231</v>
      </c>
      <c r="X10" s="106">
        <v>46233</v>
      </c>
      <c r="Y10" s="106">
        <v>46233</v>
      </c>
      <c r="Z10" s="104" t="s">
        <v>30</v>
      </c>
      <c r="AA10" s="106">
        <v>46236</v>
      </c>
      <c r="AB10" s="104" t="s">
        <v>28</v>
      </c>
      <c r="AE10" s="59" t="s">
        <v>31</v>
      </c>
      <c r="AG10" s="58" t="str">
        <f t="shared" ref="AG10:AG14" si="10">IF(U10=AE10,U10,"※"&amp;U10)</f>
        <v>SITC BUSAN</v>
      </c>
    </row>
    <row r="11" spans="1:33" s="50" customFormat="1" ht="45" customHeight="1">
      <c r="A11" s="38" t="str">
        <f t="shared" ref="A11:A14" si="11">IF(D11="火",AG11,"★"&amp;AG11)</f>
        <v>SITC SHUNHE</v>
      </c>
      <c r="B11" s="39" t="str">
        <f t="shared" ref="B11:B14" si="12">V11</f>
        <v>2632W</v>
      </c>
      <c r="C11" s="51">
        <f t="shared" ref="C11:C14" si="13">W11</f>
        <v>46238</v>
      </c>
      <c r="D11" s="52" t="str">
        <f t="shared" ref="D11:D14" si="14">TEXT(C11,"aaa")</f>
        <v>火</v>
      </c>
      <c r="E11" s="51">
        <f t="shared" ref="E11:E14" si="15">X11</f>
        <v>46240</v>
      </c>
      <c r="F11" s="52" t="str">
        <f t="shared" ref="F11:F14" si="16">TEXT(E11,"aaa")</f>
        <v>木</v>
      </c>
      <c r="G11" s="51">
        <f t="shared" ref="G11:G14" si="17">Y11</f>
        <v>46240</v>
      </c>
      <c r="H11" s="40" t="str">
        <f t="shared" ref="H11:H14" si="18">TEXT(G11,"aaa")</f>
        <v>木</v>
      </c>
      <c r="I11" s="53">
        <f t="shared" ref="I11:I14" si="19">AA11</f>
        <v>46243</v>
      </c>
      <c r="J11" s="41" t="str">
        <f t="shared" ref="J11:J14" si="20">TEXT(I11,"aaa")</f>
        <v>日</v>
      </c>
      <c r="L11" s="18"/>
      <c r="U11" s="109" t="s">
        <v>29</v>
      </c>
      <c r="V11" s="110" t="s">
        <v>32</v>
      </c>
      <c r="W11" s="116">
        <v>46238</v>
      </c>
      <c r="X11" s="111">
        <v>46240</v>
      </c>
      <c r="Y11" s="111">
        <v>46240</v>
      </c>
      <c r="Z11" s="112" t="s">
        <v>30</v>
      </c>
      <c r="AA11" s="111">
        <v>46243</v>
      </c>
      <c r="AB11" s="112" t="s">
        <v>28</v>
      </c>
      <c r="AE11" s="62" t="s">
        <v>29</v>
      </c>
      <c r="AG11" s="58" t="str">
        <f t="shared" si="10"/>
        <v>SITC SHUNHE</v>
      </c>
    </row>
    <row r="12" spans="1:33" s="50" customFormat="1" ht="45" customHeight="1">
      <c r="A12" s="38" t="str">
        <f t="shared" si="11"/>
        <v>★SITC BUSAN</v>
      </c>
      <c r="B12" s="39" t="str">
        <f t="shared" si="12"/>
        <v>2636W</v>
      </c>
      <c r="C12" s="61">
        <f t="shared" si="13"/>
        <v>46244</v>
      </c>
      <c r="D12" s="60" t="str">
        <f t="shared" si="14"/>
        <v>月</v>
      </c>
      <c r="E12" s="51">
        <f t="shared" si="15"/>
        <v>46247</v>
      </c>
      <c r="F12" s="52" t="str">
        <f t="shared" si="16"/>
        <v>木</v>
      </c>
      <c r="G12" s="51">
        <f t="shared" si="17"/>
        <v>46247</v>
      </c>
      <c r="H12" s="40" t="str">
        <f t="shared" si="18"/>
        <v>木</v>
      </c>
      <c r="I12" s="53">
        <f t="shared" si="19"/>
        <v>46250</v>
      </c>
      <c r="J12" s="41" t="str">
        <f t="shared" si="20"/>
        <v>日</v>
      </c>
      <c r="L12" s="18"/>
      <c r="U12" s="119" t="s">
        <v>31</v>
      </c>
      <c r="V12" s="120" t="s">
        <v>34</v>
      </c>
      <c r="W12" s="118">
        <v>46244</v>
      </c>
      <c r="X12" s="121">
        <v>46247</v>
      </c>
      <c r="Y12" s="121">
        <v>46247</v>
      </c>
      <c r="Z12" s="122" t="s">
        <v>30</v>
      </c>
      <c r="AA12" s="121">
        <v>46250</v>
      </c>
      <c r="AB12" s="122" t="s">
        <v>28</v>
      </c>
      <c r="AE12" s="64" t="s">
        <v>31</v>
      </c>
      <c r="AG12" s="58" t="str">
        <f t="shared" si="10"/>
        <v>SITC BUSAN</v>
      </c>
    </row>
    <row r="13" spans="1:33" s="50" customFormat="1" ht="45" customHeight="1">
      <c r="A13" s="38" t="str">
        <f t="shared" si="11"/>
        <v>SITC SHUNHE</v>
      </c>
      <c r="B13" s="39" t="str">
        <f t="shared" si="12"/>
        <v>2634W</v>
      </c>
      <c r="C13" s="51">
        <f t="shared" si="13"/>
        <v>46252</v>
      </c>
      <c r="D13" s="52" t="str">
        <f t="shared" si="14"/>
        <v>火</v>
      </c>
      <c r="E13" s="51">
        <f t="shared" si="15"/>
        <v>46254</v>
      </c>
      <c r="F13" s="52" t="str">
        <f t="shared" si="16"/>
        <v>木</v>
      </c>
      <c r="G13" s="51">
        <f t="shared" si="17"/>
        <v>46254</v>
      </c>
      <c r="H13" s="40" t="str">
        <f t="shared" si="18"/>
        <v>木</v>
      </c>
      <c r="I13" s="53">
        <f t="shared" si="19"/>
        <v>46257</v>
      </c>
      <c r="J13" s="41" t="str">
        <f t="shared" si="20"/>
        <v>日</v>
      </c>
      <c r="L13" s="18"/>
      <c r="U13" s="115" t="s">
        <v>29</v>
      </c>
      <c r="V13" s="113" t="s">
        <v>33</v>
      </c>
      <c r="W13" s="117">
        <v>46252</v>
      </c>
      <c r="X13" s="114">
        <v>46254</v>
      </c>
      <c r="Y13" s="114">
        <v>46254</v>
      </c>
      <c r="Z13" s="112" t="s">
        <v>30</v>
      </c>
      <c r="AA13" s="114">
        <v>46257</v>
      </c>
      <c r="AB13" s="112" t="s">
        <v>28</v>
      </c>
      <c r="AE13" s="63" t="s">
        <v>29</v>
      </c>
      <c r="AG13" s="58" t="str">
        <f t="shared" si="10"/>
        <v>SITC SHUNHE</v>
      </c>
    </row>
    <row r="14" spans="1:33" s="17" customFormat="1" ht="45" customHeight="1">
      <c r="A14" s="42" t="str">
        <f t="shared" si="11"/>
        <v>※SITC TAICANG</v>
      </c>
      <c r="B14" s="43" t="str">
        <f t="shared" si="12"/>
        <v>2654W</v>
      </c>
      <c r="C14" s="54">
        <f t="shared" si="13"/>
        <v>46259</v>
      </c>
      <c r="D14" s="55" t="str">
        <f t="shared" si="14"/>
        <v>火</v>
      </c>
      <c r="E14" s="54">
        <f t="shared" si="15"/>
        <v>46261</v>
      </c>
      <c r="F14" s="55" t="str">
        <f t="shared" si="16"/>
        <v>木</v>
      </c>
      <c r="G14" s="54">
        <f t="shared" si="17"/>
        <v>46261</v>
      </c>
      <c r="H14" s="44" t="str">
        <f t="shared" si="18"/>
        <v>木</v>
      </c>
      <c r="I14" s="56">
        <f t="shared" si="19"/>
        <v>46264</v>
      </c>
      <c r="J14" s="45" t="str">
        <f t="shared" si="20"/>
        <v>日</v>
      </c>
      <c r="L14" s="18"/>
      <c r="U14" s="119" t="s">
        <v>35</v>
      </c>
      <c r="V14" s="120" t="s">
        <v>36</v>
      </c>
      <c r="W14" s="118">
        <v>46259</v>
      </c>
      <c r="X14" s="121">
        <v>46261</v>
      </c>
      <c r="Y14" s="121">
        <v>46261</v>
      </c>
      <c r="Z14" s="122" t="s">
        <v>30</v>
      </c>
      <c r="AA14" s="121">
        <v>46264</v>
      </c>
      <c r="AB14" s="122" t="s">
        <v>28</v>
      </c>
      <c r="AE14" s="64" t="s">
        <v>31</v>
      </c>
      <c r="AG14" s="58" t="str">
        <f t="shared" si="10"/>
        <v>※SITC TAICANG</v>
      </c>
    </row>
    <row r="15" spans="1:33" s="17" customFormat="1" ht="45" customHeight="1">
      <c r="L15" s="18"/>
    </row>
    <row r="16" spans="1:33" s="17" customFormat="1" ht="45" customHeight="1">
      <c r="A16" s="28"/>
      <c r="B16" s="22"/>
      <c r="C16" s="29"/>
      <c r="D16" s="30"/>
      <c r="E16" s="23"/>
      <c r="F16" s="22"/>
      <c r="G16" s="25"/>
      <c r="H16" s="24"/>
      <c r="I16" s="25"/>
      <c r="J16" s="24"/>
      <c r="L16" s="18"/>
    </row>
    <row r="17" spans="1:253" s="17" customFormat="1" ht="45" customHeight="1">
      <c r="A17" s="28"/>
      <c r="B17" s="22"/>
      <c r="C17" s="23"/>
      <c r="D17" s="22"/>
      <c r="E17" s="23"/>
      <c r="F17" s="22"/>
      <c r="G17" s="25"/>
      <c r="H17" s="24"/>
      <c r="I17" s="25"/>
      <c r="J17" s="24"/>
      <c r="L17" s="18"/>
    </row>
    <row r="18" spans="1:253" s="17" customFormat="1" ht="45" customHeight="1">
      <c r="A18" s="28"/>
      <c r="B18" s="22"/>
      <c r="C18" s="23"/>
      <c r="D18" s="22"/>
      <c r="E18" s="23"/>
      <c r="F18" s="22"/>
      <c r="G18" s="25"/>
      <c r="H18" s="24"/>
      <c r="I18" s="25"/>
      <c r="J18" s="24"/>
      <c r="L18" s="18"/>
    </row>
    <row r="19" spans="1:253" s="17" customFormat="1" ht="45" customHeight="1">
      <c r="B19" s="22"/>
      <c r="C19" s="23"/>
      <c r="D19" s="22"/>
      <c r="E19" s="23"/>
      <c r="F19" s="22"/>
      <c r="G19" s="25"/>
      <c r="H19" s="24"/>
      <c r="I19" s="25"/>
      <c r="J19" s="24"/>
      <c r="L19" s="18"/>
    </row>
    <row r="20" spans="1:253" s="17" customFormat="1" ht="39.9" customHeight="1">
      <c r="L20" s="18"/>
    </row>
    <row r="21" spans="1:253" s="17" customFormat="1" ht="53.25" customHeight="1">
      <c r="A21" s="26" t="s">
        <v>17</v>
      </c>
      <c r="L21" s="18"/>
    </row>
    <row r="22" spans="1:253" s="17" customFormat="1" ht="33.75" customHeight="1" thickBot="1">
      <c r="A22" s="46" t="s">
        <v>14</v>
      </c>
      <c r="B22" s="47" t="s">
        <v>15</v>
      </c>
      <c r="C22" s="48"/>
      <c r="D22" s="49"/>
      <c r="E22" s="47" t="s">
        <v>16</v>
      </c>
      <c r="F22" s="31"/>
      <c r="G22" s="31"/>
      <c r="H22" s="31"/>
      <c r="I22" s="31"/>
      <c r="J22" s="32"/>
      <c r="L22" s="18"/>
    </row>
    <row r="23" spans="1:253" s="17" customFormat="1" ht="42.75" customHeight="1" thickTop="1">
      <c r="A23" s="65" t="s">
        <v>23</v>
      </c>
      <c r="B23" s="68" t="s">
        <v>19</v>
      </c>
      <c r="C23" s="69"/>
      <c r="D23" s="70"/>
      <c r="E23" s="80" t="s">
        <v>20</v>
      </c>
      <c r="F23" s="81"/>
      <c r="G23" s="81"/>
      <c r="H23" s="81"/>
      <c r="I23" s="87" t="s">
        <v>21</v>
      </c>
      <c r="J23" s="88"/>
      <c r="L23" s="18"/>
    </row>
    <row r="24" spans="1:253" s="19" customFormat="1" ht="42.75" customHeight="1">
      <c r="A24" s="66"/>
      <c r="B24" s="71"/>
      <c r="C24" s="72"/>
      <c r="D24" s="73"/>
      <c r="E24" s="82"/>
      <c r="F24" s="83"/>
      <c r="G24" s="83"/>
      <c r="H24" s="83"/>
      <c r="I24" s="89"/>
      <c r="J24" s="90"/>
      <c r="K24" s="33"/>
      <c r="P24" s="20"/>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row>
    <row r="25" spans="1:253" s="4" customFormat="1" ht="78.75" customHeight="1">
      <c r="A25" s="67"/>
      <c r="B25" s="74"/>
      <c r="C25" s="75"/>
      <c r="D25" s="76"/>
      <c r="E25" s="77" t="s">
        <v>22</v>
      </c>
      <c r="F25" s="78"/>
      <c r="G25" s="78"/>
      <c r="H25" s="78"/>
      <c r="I25" s="78"/>
      <c r="J25" s="79"/>
      <c r="K25" s="34"/>
      <c r="P25" s="20"/>
    </row>
    <row r="26" spans="1:253" s="4" customFormat="1" ht="56.25" customHeight="1">
      <c r="K26" s="21"/>
      <c r="L26" s="5"/>
      <c r="P26" s="20"/>
    </row>
    <row r="27" spans="1:253" ht="37.5" customHeight="1"/>
  </sheetData>
  <mergeCells count="21">
    <mergeCell ref="L1:Q1"/>
    <mergeCell ref="P3:Q3"/>
    <mergeCell ref="I4:J4"/>
    <mergeCell ref="I9:J9"/>
    <mergeCell ref="A5:A9"/>
    <mergeCell ref="B5:B9"/>
    <mergeCell ref="C5:D5"/>
    <mergeCell ref="E5:F5"/>
    <mergeCell ref="A23:A25"/>
    <mergeCell ref="B23:D25"/>
    <mergeCell ref="E25:J25"/>
    <mergeCell ref="E23:H24"/>
    <mergeCell ref="G5:H5"/>
    <mergeCell ref="E9:F9"/>
    <mergeCell ref="G9:H9"/>
    <mergeCell ref="I23:J24"/>
    <mergeCell ref="I5:J5"/>
    <mergeCell ref="C6:D8"/>
    <mergeCell ref="E6:F8"/>
    <mergeCell ref="G6:H8"/>
    <mergeCell ref="I6:J8"/>
  </mergeCells>
  <phoneticPr fontId="3"/>
  <pageMargins left="0.9055118110236221" right="0.51181102362204722" top="0.55118110236220474" bottom="0.55118110236220474" header="0.31496062992125984" footer="0.31496062992125984"/>
  <pageSetup paperSize="9" scale="3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中--&gt;大連</vt:lpstr>
      <vt:lpstr>'中--&gt;大連'!Print_Area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2026-05-18T02:57:38Z</cp:lastPrinted>
  <dcterms:created xsi:type="dcterms:W3CDTF">2016-08-19T02:42:29Z</dcterms:created>
  <dcterms:modified xsi:type="dcterms:W3CDTF">2026-07-28T05:39:08Z</dcterms:modified>
</cp:coreProperties>
</file>