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オセアニア\"/>
    </mc:Choice>
  </mc:AlternateContent>
  <xr:revisionPtr revIDLastSave="0" documentId="13_ncr:1_{171225DE-DF7E-4749-8DD9-B0A6F49799AE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7" l="1"/>
  <c r="C7" i="7"/>
  <c r="D7" i="7"/>
  <c r="E7" i="7"/>
  <c r="I7" i="7"/>
  <c r="J7" i="7"/>
  <c r="B7" i="7" s="1"/>
  <c r="J6" i="7"/>
  <c r="B6" i="7" s="1"/>
  <c r="I6" i="7"/>
  <c r="A6" i="7" s="1"/>
  <c r="C6" i="7"/>
  <c r="E6" i="7"/>
  <c r="D6" i="7"/>
</calcChain>
</file>

<file path=xl/sharedStrings.xml><?xml version="1.0" encoding="utf-8"?>
<sst xmlns="http://schemas.openxmlformats.org/spreadsheetml/2006/main" count="22" uniqueCount="22">
  <si>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</si>
  <si>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</si>
  <si>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</si>
  <si>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</si>
  <si>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</si>
  <si>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</si>
  <si>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</si>
  <si>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SYD</t>
    <phoneticPr fontId="2"/>
  </si>
  <si>
    <t>　        　　　IMPORT SCHEDULE ‐ ORIGIN : Sydney</t>
    <phoneticPr fontId="2"/>
  </si>
  <si>
    <t>S</t>
    <phoneticPr fontId="2"/>
  </si>
  <si>
    <t>Cut-Off Date /Time</t>
  </si>
  <si>
    <t>ETD</t>
  </si>
  <si>
    <t>ETA CFS</t>
  </si>
  <si>
    <t>Vessel /Voyage</t>
  </si>
  <si>
    <t>ALS JUNO/008N</t>
  </si>
  <si>
    <t>TAMPA I/159N</t>
  </si>
  <si>
    <t>Mon 3rd Aug 2026/ 16:00:00 GMT+1</t>
  </si>
  <si>
    <t>Mon 10th Aug 2026</t>
  </si>
  <si>
    <t>Sat 29th Aug 2026</t>
  </si>
  <si>
    <t>Mon 17th Aug 2026/ 16:00:00 GMT+1</t>
  </si>
  <si>
    <t>Mon 24th Aug 2026</t>
  </si>
  <si>
    <t>Sat 12th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</si>
</sst>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5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22" applyAlignment="1">
      <alignment horizontal="center" wrapText="1"/>
    </xf>
    <xf numFmtId="178" fontId="20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1" fillId="0" borderId="0" xfId="22" applyBorder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178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4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21" fillId="0" borderId="0" xfId="22" applyAlignment="1">
      <alignment horizontal="center" wrapText="1"/>
    </xf>
    <xf numFmtId="0" fontId="21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4591B2D-7119-42FD-AB43-D33315EFBA15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1</xdr:row>
      <xdr:rowOff>590015</xdr:rowOff>
    </xdr:from>
    <xdr:to>
      <xdr:col>2</xdr:col>
      <xdr:colOff>95250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438" y="1923515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Origin:Sydney,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Australia</a:t>
          </a: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401002</xdr:colOff>
      <xdr:row>12</xdr:row>
      <xdr:rowOff>247649</xdr:rowOff>
    </xdr:from>
    <xdr:to>
      <xdr:col>5</xdr:col>
      <xdr:colOff>1696400</xdr:colOff>
      <xdr:row>15</xdr:row>
      <xdr:rowOff>250505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04812" y="9673589"/>
          <a:ext cx="16859249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35</xdr:col>
      <xdr:colOff>411019</xdr:colOff>
      <xdr:row>216</xdr:row>
      <xdr:rowOff>74612</xdr:rowOff>
    </xdr:from>
    <xdr:to>
      <xdr:col>48</xdr:col>
      <xdr:colOff>65174</xdr:colOff>
      <xdr:row>263</xdr:row>
      <xdr:rowOff>39688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O33"/>
  <sheetViews>
    <sheetView tabSelected="1" view="pageBreakPreview" zoomScale="40" zoomScaleNormal="25" zoomScaleSheetLayoutView="40" zoomScalePageLayoutView="10" workbookViewId="0">
      <selection activeCell="A6" sqref="A6:E7"/>
    </sheetView>
  </sheetViews>
  <sheetFormatPr defaultRowHeight="13.2"/>
  <cols>
    <col min="1" max="1" width="67.21875" customWidth="1"/>
    <col min="2" max="2" width="31.109375" customWidth="1"/>
    <col min="3" max="3" width="30.77734375" customWidth="1"/>
    <col min="4" max="4" width="45.44140625" customWidth="1"/>
    <col min="5" max="6" width="30.77734375" style="14" customWidth="1"/>
    <col min="7" max="7" width="10.109375" customWidth="1"/>
    <col min="8" max="10" width="34.88671875" hidden="1" customWidth="1"/>
    <col min="11" max="11" width="60.44140625" hidden="1" customWidth="1"/>
    <col min="12" max="12" width="36.44140625" hidden="1" customWidth="1"/>
    <col min="13" max="13" width="34.33203125" hidden="1" customWidth="1"/>
    <col min="14" max="14" width="9" customWidth="1"/>
  </cols>
  <sheetData>
    <row r="1" spans="1:15" s="2" customFormat="1" ht="106.2" customHeight="1">
      <c r="A1" s="18" t="s">
        <v>8</v>
      </c>
      <c r="B1" s="19"/>
      <c r="C1" s="19"/>
      <c r="D1" s="19"/>
      <c r="E1" s="45" t="s">
        <v>4</v>
      </c>
      <c r="F1" s="45"/>
      <c r="G1" s="19"/>
      <c r="H1" s="1"/>
      <c r="I1" s="9"/>
      <c r="K1" s="4"/>
      <c r="L1" s="4"/>
      <c r="M1" s="4"/>
      <c r="N1" s="4"/>
      <c r="O1" s="4"/>
    </row>
    <row r="2" spans="1:15" s="7" customFormat="1" ht="48.75" customHeight="1">
      <c r="A2" s="5"/>
      <c r="B2" s="5"/>
      <c r="C2" s="5"/>
      <c r="D2" s="5"/>
      <c r="E2" s="13"/>
      <c r="F2" s="13"/>
      <c r="G2" s="5"/>
      <c r="H2" s="5"/>
      <c r="I2" s="2"/>
      <c r="J2" s="2"/>
      <c r="K2" s="5"/>
      <c r="L2" s="5"/>
      <c r="M2" s="5"/>
      <c r="N2" s="5"/>
      <c r="O2" s="6"/>
    </row>
    <row r="3" spans="1:15" s="2" customFormat="1" ht="72" customHeight="1" thickBot="1">
      <c r="A3" s="8"/>
      <c r="B3" s="9"/>
      <c r="C3" s="9"/>
      <c r="D3" s="9"/>
      <c r="E3" s="22">
        <v>46226</v>
      </c>
      <c r="F3" s="15" t="s">
        <v>9</v>
      </c>
      <c r="H3" s="9"/>
      <c r="I3" s="3"/>
      <c r="J3" s="3"/>
    </row>
    <row r="4" spans="1:15" s="2" customFormat="1" ht="87" customHeight="1" thickBot="1">
      <c r="A4" s="46" t="s">
        <v>0</v>
      </c>
      <c r="B4" s="48" t="s">
        <v>5</v>
      </c>
      <c r="C4" s="48" t="s">
        <v>1</v>
      </c>
      <c r="D4" s="23" t="s">
        <v>7</v>
      </c>
      <c r="E4" s="25" t="s">
        <v>6</v>
      </c>
      <c r="F4" s="17"/>
      <c r="H4" s="3"/>
      <c r="I4" s="3"/>
    </row>
    <row r="5" spans="1:15" s="2" customFormat="1" ht="38.25" customHeight="1" thickBot="1">
      <c r="A5" s="47"/>
      <c r="B5" s="49"/>
      <c r="C5" s="49"/>
      <c r="D5" s="24" t="s">
        <v>2</v>
      </c>
      <c r="E5" s="26" t="s">
        <v>3</v>
      </c>
      <c r="F5" s="17"/>
      <c r="H5" s="44" t="s">
        <v>13</v>
      </c>
      <c r="I5" s="3"/>
      <c r="K5" s="44" t="s">
        <v>10</v>
      </c>
      <c r="L5" s="44" t="s">
        <v>11</v>
      </c>
      <c r="M5" s="44" t="s">
        <v>12</v>
      </c>
    </row>
    <row r="6" spans="1:15" s="3" customFormat="1" ht="57" customHeight="1" thickBot="1">
      <c r="A6" s="36" t="str">
        <f>I6</f>
        <v>ALS JUNO</v>
      </c>
      <c r="B6" s="37" t="str">
        <f>J6</f>
        <v>008N</v>
      </c>
      <c r="C6" s="38" t="str">
        <f>TEXT(DATE(VALUE(RIGHT(SUBSTITUTE(K6,"/ 16:00:00 GMT+1",""), 4)), MONTH(1&amp;MID(K6, FIND(" ",K6, 5) + 1, 3)), VALUE(MID(K6, FIND(" ",K6, 1) + 1, IF(ISNUMBER(VALUE(MID(K6, 6, 1))), 2, 1)))), "MM/DD")</f>
        <v>08/03</v>
      </c>
      <c r="D6" s="38" t="str">
        <f t="shared" ref="D6:E6" si="0">TEXT(DATE(VALUE(RIGHT(SUBSTITUTE(L6,"/ 12:00:00 GMT",""), 4)), MONTH(1&amp;MID(L6, FIND(" ",L6, 5) + 1, 3)), VALUE(MID(L6, FIND(" ",L6, 1) + 1, IF(ISNUMBER(VALUE(MID(L6, 6, 1))), 2, 1)))), "MM/DD")</f>
        <v>08/10</v>
      </c>
      <c r="E6" s="39" t="str">
        <f t="shared" si="0"/>
        <v>08/29</v>
      </c>
      <c r="F6" s="29"/>
      <c r="H6" s="50" t="s">
        <v>14</v>
      </c>
      <c r="I6" s="32" t="str">
        <f t="shared" ref="I6" si="1">LEFT(H6,FIND("/",H6)-1)</f>
        <v>ALS JUNO</v>
      </c>
      <c r="J6" s="32" t="str">
        <f t="shared" ref="J6" si="2">MID(H6,FIND("/",H6)+1,LEN(H6)-FIND("/",H6))</f>
        <v>008N</v>
      </c>
      <c r="K6" s="51" t="s">
        <v>16</v>
      </c>
      <c r="L6" s="51" t="s">
        <v>17</v>
      </c>
      <c r="M6" s="51" t="s">
        <v>18</v>
      </c>
    </row>
    <row r="7" spans="1:15" s="34" customFormat="1" ht="57" customHeight="1" thickBot="1">
      <c r="A7" s="40" t="str">
        <f t="shared" ref="A7:A8" si="3">I7</f>
        <v>TAMPA I</v>
      </c>
      <c r="B7" s="41" t="str">
        <f t="shared" ref="B7:B8" si="4">J7</f>
        <v>159N</v>
      </c>
      <c r="C7" s="42" t="str">
        <f t="shared" ref="C7:C8" si="5">TEXT(DATE(VALUE(RIGHT(SUBSTITUTE(K7,"/ 16:00:00 GMT+1",""), 4)), MONTH(1&amp;MID(K7, FIND(" ",K7, 5) + 1, 3)), VALUE(MID(K7, FIND(" ",K7, 1) + 1, IF(ISNUMBER(VALUE(MID(K7, 6, 1))), 2, 1)))), "MM/DD")</f>
        <v>08/17</v>
      </c>
      <c r="D7" s="42" t="str">
        <f t="shared" ref="D7:D8" si="6">TEXT(DATE(VALUE(RIGHT(SUBSTITUTE(L7,"/ 12:00:00 GMT",""), 4)), MONTH(1&amp;MID(L7, FIND(" ",L7, 5) + 1, 3)), VALUE(MID(L7, FIND(" ",L7, 1) + 1, IF(ISNUMBER(VALUE(MID(L7, 6, 1))), 2, 1)))), "MM/DD")</f>
        <v>08/24</v>
      </c>
      <c r="E7" s="43" t="str">
        <f t="shared" ref="E7:E8" si="7">TEXT(DATE(VALUE(RIGHT(SUBSTITUTE(M7,"/ 12:00:00 GMT",""), 4)), MONTH(1&amp;MID(M7, FIND(" ",M7, 5) + 1, 3)), VALUE(MID(M7, FIND(" ",M7, 1) + 1, IF(ISNUMBER(VALUE(MID(M7, 6, 1))), 2, 1)))), "MM/DD")</f>
        <v>09/12</v>
      </c>
      <c r="F7" s="29"/>
      <c r="H7" s="50" t="s">
        <v>15</v>
      </c>
      <c r="I7" s="32" t="str">
        <f t="shared" ref="I7:I8" si="8">LEFT(H7,FIND("/",H7)-1)</f>
        <v>TAMPA I</v>
      </c>
      <c r="J7" s="32" t="str">
        <f t="shared" ref="J7:J8" si="9">MID(H7,FIND("/",H7)+1,LEN(H7)-FIND("/",H7))</f>
        <v>159N</v>
      </c>
      <c r="K7" s="51" t="s">
        <v>19</v>
      </c>
      <c r="L7" s="51" t="s">
        <v>20</v>
      </c>
      <c r="M7" s="51" t="s">
        <v>21</v>
      </c>
    </row>
    <row r="8" spans="1:15" s="34" customFormat="1" ht="57" customHeight="1">
      <c r="A8" s="30"/>
      <c r="B8" s="31"/>
      <c r="C8" s="29"/>
      <c r="D8" s="29"/>
      <c r="E8" s="29"/>
      <c r="F8" s="29"/>
      <c r="H8" s="35"/>
      <c r="I8" s="30"/>
      <c r="J8" s="30"/>
      <c r="K8" s="35"/>
      <c r="L8" s="35"/>
      <c r="M8" s="35"/>
    </row>
    <row r="9" spans="1:15" s="34" customFormat="1" ht="57" customHeight="1">
      <c r="A9" s="30"/>
      <c r="B9" s="31"/>
      <c r="C9" s="29"/>
      <c r="D9" s="29"/>
      <c r="E9" s="29"/>
      <c r="F9" s="29"/>
      <c r="H9" s="35"/>
      <c r="I9" s="30"/>
      <c r="J9" s="30"/>
      <c r="K9" s="35"/>
      <c r="L9" s="35"/>
      <c r="M9" s="35"/>
    </row>
    <row r="10" spans="1:15" s="3" customFormat="1" ht="57" customHeight="1">
      <c r="A10" s="30"/>
      <c r="B10" s="31"/>
      <c r="C10" s="29"/>
      <c r="D10" s="29"/>
      <c r="E10" s="29"/>
      <c r="F10" s="29"/>
      <c r="H10" s="27"/>
      <c r="I10" s="33"/>
      <c r="J10" s="33"/>
      <c r="K10" s="28"/>
      <c r="L10" s="28"/>
      <c r="M10" s="28"/>
    </row>
    <row r="11" spans="1:15" s="3" customFormat="1" ht="57" customHeight="1">
      <c r="A11" s="20"/>
      <c r="B11" s="16"/>
      <c r="C11" s="21"/>
      <c r="D11" s="21"/>
      <c r="E11" s="21"/>
      <c r="F11" s="16"/>
      <c r="H11" s="10"/>
      <c r="I11" s="10"/>
    </row>
    <row r="12" spans="1:15" s="3" customFormat="1" ht="57" customHeight="1">
      <c r="A12" s="20"/>
      <c r="B12" s="16"/>
      <c r="C12" s="21"/>
      <c r="D12" s="21"/>
      <c r="E12" s="21"/>
      <c r="F12" s="21"/>
      <c r="I12" s="10"/>
      <c r="J12" s="10"/>
    </row>
    <row r="13" spans="1:15" s="3" customFormat="1" ht="57" customHeight="1">
      <c r="A13" s="20"/>
      <c r="B13" s="16"/>
      <c r="C13" s="21"/>
      <c r="D13" s="21"/>
      <c r="E13" s="21"/>
      <c r="F13" s="21"/>
      <c r="I13" s="10"/>
      <c r="J13" s="10"/>
    </row>
    <row r="14" spans="1:15" s="3" customFormat="1" ht="57" customHeight="1">
      <c r="A14" s="20"/>
      <c r="B14" s="16"/>
      <c r="C14" s="21"/>
      <c r="D14" s="21"/>
      <c r="E14" s="21"/>
      <c r="F14" s="21"/>
      <c r="I14" s="10"/>
      <c r="J14" s="10"/>
    </row>
    <row r="15" spans="1:15" s="3" customFormat="1" ht="57" customHeight="1">
      <c r="I15" s="10"/>
      <c r="J15" s="10"/>
    </row>
    <row r="16" spans="1:15" s="3" customFormat="1" ht="57" customHeight="1">
      <c r="I16" s="10"/>
      <c r="J16" s="10"/>
    </row>
    <row r="17" spans="1:10" s="3" customFormat="1" ht="57" customHeight="1">
      <c r="I17" s="10"/>
      <c r="J17" s="10"/>
    </row>
    <row r="18" spans="1:10" s="10" customFormat="1" ht="57" customHeight="1"/>
    <row r="19" spans="1:10" s="10" customFormat="1" ht="57" customHeight="1"/>
    <row r="20" spans="1:10" s="10" customFormat="1" ht="57" customHeight="1">
      <c r="A20" s="16"/>
      <c r="B20" s="16"/>
      <c r="C20" s="16"/>
      <c r="D20" s="16"/>
      <c r="E20" s="16"/>
      <c r="F20" s="16"/>
    </row>
    <row r="21" spans="1:10" s="10" customFormat="1" ht="57" customHeight="1">
      <c r="A21" s="16"/>
      <c r="B21" s="16"/>
      <c r="C21" s="16"/>
      <c r="D21" s="16"/>
      <c r="E21" s="16"/>
      <c r="F21" s="16"/>
    </row>
    <row r="22" spans="1:10" s="10" customFormat="1" ht="57" customHeight="1">
      <c r="A22" s="16"/>
      <c r="B22" s="16"/>
      <c r="C22" s="16"/>
      <c r="D22" s="16"/>
      <c r="E22" s="16"/>
      <c r="F22" s="16"/>
    </row>
    <row r="23" spans="1:10" s="10" customFormat="1" ht="57" customHeight="1">
      <c r="A23" s="16"/>
      <c r="B23" s="16"/>
      <c r="C23" s="16"/>
      <c r="D23" s="16"/>
      <c r="E23" s="16"/>
      <c r="F23" s="16"/>
    </row>
    <row r="24" spans="1:10" s="10" customFormat="1" ht="57" customHeight="1"/>
    <row r="25" spans="1:10" s="10" customFormat="1" ht="57" customHeight="1">
      <c r="A25" s="11"/>
    </row>
    <row r="26" spans="1:10" s="3" customFormat="1" ht="57" customHeight="1">
      <c r="A26" s="16"/>
      <c r="B26" s="16"/>
      <c r="C26" s="16"/>
      <c r="D26" s="16"/>
      <c r="E26" s="16"/>
      <c r="F26" s="16"/>
      <c r="G26" s="10"/>
    </row>
    <row r="27" spans="1:10" s="3" customFormat="1" ht="57" customHeight="1">
      <c r="A27" s="16"/>
      <c r="B27" s="16"/>
      <c r="C27" s="16"/>
      <c r="D27" s="16"/>
      <c r="E27" s="16"/>
      <c r="F27" s="16"/>
      <c r="G27" s="10"/>
    </row>
    <row r="28" spans="1:10" s="3" customFormat="1" ht="57" customHeight="1">
      <c r="A28" s="16"/>
      <c r="B28" s="16"/>
      <c r="C28" s="16"/>
      <c r="D28" s="16"/>
      <c r="E28" s="16"/>
      <c r="F28" s="16"/>
      <c r="G28" s="10"/>
    </row>
    <row r="29" spans="1:10" s="3" customFormat="1" ht="57" customHeight="1">
      <c r="A29" s="16"/>
      <c r="B29" s="16"/>
      <c r="C29" s="16"/>
      <c r="D29" s="16"/>
      <c r="E29" s="16"/>
      <c r="F29" s="16"/>
      <c r="G29" s="10"/>
    </row>
    <row r="30" spans="1:10" s="3" customFormat="1" ht="57" customHeight="1">
      <c r="A30" s="16"/>
      <c r="B30" s="16"/>
      <c r="C30" s="16"/>
      <c r="D30" s="16"/>
      <c r="E30" s="16"/>
      <c r="F30" s="16"/>
      <c r="G30" s="10"/>
    </row>
    <row r="31" spans="1:10" s="3" customFormat="1" ht="57" customHeight="1">
      <c r="A31" s="12"/>
      <c r="B31" s="10"/>
      <c r="C31" s="10"/>
      <c r="D31" s="10"/>
      <c r="E31" s="10"/>
      <c r="F31" s="10"/>
    </row>
    <row r="32" spans="1:10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4">
    <mergeCell ref="E1:F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2026-06-19T05:17:17Z</cp:lastPrinted>
  <dcterms:created xsi:type="dcterms:W3CDTF">2016-03-18T07:26:58Z</dcterms:created>
  <dcterms:modified xsi:type="dcterms:W3CDTF">2026-07-23T00:57:00Z</dcterms:modified>
</cp:coreProperties>
</file>