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B28D9F16-A10D-4B22-9BAD-4FF563093A4F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東--&gt;大連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'東--&gt;大連'!$A$1:$T$25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E10" i="1"/>
  <c r="F10" i="1" s="1"/>
  <c r="G10" i="1"/>
  <c r="H10" i="1"/>
  <c r="I10" i="1"/>
  <c r="J10" i="1"/>
  <c r="K10" i="1"/>
  <c r="L10" i="1"/>
  <c r="B11" i="1"/>
  <c r="C11" i="1"/>
  <c r="D11" i="1" s="1"/>
  <c r="E11" i="1"/>
  <c r="F11" i="1" s="1"/>
  <c r="G11" i="1"/>
  <c r="H11" i="1"/>
  <c r="I11" i="1"/>
  <c r="J11" i="1"/>
  <c r="K11" i="1"/>
  <c r="L11" i="1"/>
  <c r="B12" i="1"/>
  <c r="C12" i="1"/>
  <c r="D12" i="1"/>
  <c r="E12" i="1"/>
  <c r="F12" i="1" s="1"/>
  <c r="G12" i="1"/>
  <c r="H12" i="1" s="1"/>
  <c r="I12" i="1"/>
  <c r="J12" i="1" s="1"/>
  <c r="K12" i="1"/>
  <c r="L12" i="1"/>
  <c r="B13" i="1"/>
  <c r="C13" i="1"/>
  <c r="D13" i="1"/>
  <c r="E13" i="1"/>
  <c r="F13" i="1"/>
  <c r="G13" i="1"/>
  <c r="H13" i="1" s="1"/>
  <c r="I13" i="1"/>
  <c r="J13" i="1"/>
  <c r="K13" i="1"/>
  <c r="L13" i="1" s="1"/>
  <c r="AG10" i="1"/>
  <c r="AG11" i="1"/>
  <c r="AG12" i="1"/>
  <c r="AG13" i="1"/>
  <c r="A10" i="1" l="1"/>
  <c r="A11" i="1"/>
  <c r="A12" i="1"/>
  <c r="A13" i="1"/>
</calcChain>
</file>

<file path=xl/sharedStrings.xml><?xml version="1.0" encoding="utf-8"?>
<sst xmlns="http://schemas.openxmlformats.org/spreadsheetml/2006/main" count="54" uniqueCount="40">
  <si>
    <t>東京 CFS</t>
    <phoneticPr fontId="1"/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</si>
  <si>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1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</si>
  <si>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</si>
  <si>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</si>
  <si>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0 DAYS</t>
    <phoneticPr fontId="1"/>
  </si>
  <si>
    <t>DLC</t>
    <phoneticPr fontId="1"/>
  </si>
  <si>
    <t>TYO</t>
    <phoneticPr fontId="1"/>
  </si>
  <si>
    <t>ETA</t>
    <phoneticPr fontId="1"/>
  </si>
  <si>
    <t>ETD</t>
    <phoneticPr fontId="1"/>
  </si>
  <si>
    <t>CFS CUT</t>
  </si>
  <si>
    <t>VOY</t>
  </si>
  <si>
    <t>VESSEL</t>
    <phoneticPr fontId="1"/>
  </si>
  <si>
    <t>From Tokyo / Yokohama</t>
    <phoneticPr fontId="1"/>
  </si>
  <si>
    <t xml:space="preserve">UPDATED :  </t>
    <phoneticPr fontId="12"/>
  </si>
  <si>
    <t>　　　　　　　　 DALIAN SCHEDULE - 関東</t>
    <rPh sb="27" eb="29">
      <t>カントウ</t>
    </rPh>
    <phoneticPr fontId="11"/>
  </si>
  <si>
    <t xml:space="preserve">※CFS倉庫受付時間　9:00~16:00
</t>
    <phoneticPr fontId="2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</si>
  <si>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1"/>
  </si>
  <si>
    <t>E</t>
    <phoneticPr fontId="1"/>
  </si>
  <si>
    <t>TYO</t>
    <phoneticPr fontId="1"/>
  </si>
  <si>
    <t>YOK</t>
    <phoneticPr fontId="1"/>
  </si>
  <si>
    <t>8 DAYS</t>
    <phoneticPr fontId="1"/>
  </si>
  <si>
    <t>日本通運㈱
東京海運支店</t>
    <rPh sb="0" eb="4">
      <t>ニホンツウウン</t>
    </rPh>
    <rPh sb="6" eb="10">
      <t>トウキョウカイウン</t>
    </rPh>
    <rPh sb="10" eb="12">
      <t>シテン</t>
    </rPh>
    <phoneticPr fontId="12"/>
  </si>
  <si>
    <t>品川区八潮2-6-2  NITTSU OHI KOKUSAI NO.2H/W</t>
    <phoneticPr fontId="12"/>
  </si>
  <si>
    <t>NACCS:1FW93</t>
    <phoneticPr fontId="1"/>
  </si>
  <si>
    <t>日本通運㈱　
横浜国際輸送支店
大黒国際貨物センター</t>
    <rPh sb="0" eb="2">
      <t>ニホン</t>
    </rPh>
    <rPh sb="2" eb="4">
      <t>ツウウン</t>
    </rPh>
    <rPh sb="7" eb="11">
      <t>ヨコハマコクサイ</t>
    </rPh>
    <rPh sb="11" eb="15">
      <t>ユソウシテン</t>
    </rPh>
    <rPh sb="16" eb="18">
      <t>ダイコク</t>
    </rPh>
    <rPh sb="18" eb="20">
      <t>コクサイ</t>
    </rPh>
    <rPh sb="20" eb="22">
      <t>カモツ</t>
    </rPh>
    <phoneticPr fontId="11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</si>
  <si>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1"/>
  </si>
  <si>
    <t>TEL : 045-503-2222</t>
    <phoneticPr fontId="1"/>
  </si>
  <si>
    <t>NACCS:2HW66</t>
    <phoneticPr fontId="1"/>
  </si>
  <si>
    <t>横浜 CFS</t>
    <phoneticPr fontId="1"/>
  </si>
  <si>
    <t>TEL : 03-3790-9920　FAX:03-3799-9921</t>
    <phoneticPr fontId="1"/>
  </si>
  <si>
    <t>SITC SUBIC</t>
  </si>
  <si>
    <t>SITC PINGHE</t>
  </si>
  <si>
    <t>旧</t>
    <rPh sb="0" eb="1">
      <t>キュウ</t>
    </rPh>
    <phoneticPr fontId="24"/>
  </si>
  <si>
    <t>最終</t>
    <rPh sb="0" eb="2">
      <t>サイシュウ</t>
    </rPh>
    <phoneticPr fontId="24"/>
  </si>
  <si>
    <t>木-金</t>
  </si>
  <si>
    <t>SITC</t>
  </si>
  <si>
    <t>SITC TOKUYAMA</t>
  </si>
  <si>
    <t>2632W</t>
  </si>
  <si>
    <t>2634W</t>
  </si>
  <si>
    <t>2636W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</si>
</sst>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mm\-dd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b/>
      <sz val="2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0"/>
      <color indexed="8"/>
      <name val="MS Sans Serif"/>
      <family val="2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1">
    <xf numFmtId="0" fontId="0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79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2" fillId="0" borderId="0">
      <alignment vertical="center"/>
    </xf>
    <xf numFmtId="0" fontId="33" fillId="0" borderId="0"/>
    <xf numFmtId="0" fontId="29" fillId="0" borderId="0"/>
  </cellStyleXfs>
  <cellXfs count="112">
    <xf numFmtId="0" fontId="0" fillId="0" borderId="0" xfId="0">
      <alignment vertical="center"/>
    </xf>
    <xf numFmtId="0" fontId="3" fillId="0" borderId="0" xfId="1" applyFont="1" applyAlignment="1"/>
    <xf numFmtId="0" fontId="3" fillId="0" borderId="0" xfId="1" applyFont="1"/>
    <xf numFmtId="0" fontId="3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3" fillId="0" borderId="10" xfId="1" applyFont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17" fillId="0" borderId="0" xfId="1" applyFont="1" applyAlignment="1"/>
    <xf numFmtId="0" fontId="18" fillId="0" borderId="0" xfId="1" applyFont="1" applyFill="1" applyAlignment="1"/>
    <xf numFmtId="0" fontId="19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178" fontId="3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1" fillId="0" borderId="0" xfId="1" applyFont="1" applyFill="1" applyAlignment="1">
      <alignment vertical="center" wrapText="1"/>
    </xf>
    <xf numFmtId="0" fontId="20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 applyProtection="1">
      <alignment horizontal="center" vertical="center"/>
      <protection locked="0"/>
    </xf>
    <xf numFmtId="49" fontId="4" fillId="0" borderId="0" xfId="1" applyNumberFormat="1" applyFont="1" applyFill="1" applyBorder="1" applyAlignment="1" applyProtection="1">
      <alignment horizontal="center" vertical="center"/>
      <protection locked="0"/>
    </xf>
    <xf numFmtId="176" fontId="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3" fillId="2" borderId="22" xfId="1" applyNumberFormat="1" applyFont="1" applyFill="1" applyBorder="1" applyAlignment="1">
      <alignment vertical="center"/>
    </xf>
    <xf numFmtId="176" fontId="4" fillId="0" borderId="19" xfId="1" applyNumberFormat="1" applyFont="1" applyFill="1" applyBorder="1" applyAlignment="1" applyProtection="1">
      <alignment horizontal="center" vertical="center"/>
      <protection locked="0"/>
    </xf>
    <xf numFmtId="49" fontId="4" fillId="0" borderId="19" xfId="1" applyNumberFormat="1" applyFont="1" applyFill="1" applyBorder="1" applyAlignment="1" applyProtection="1">
      <alignment horizontal="center" vertical="center"/>
      <protection locked="0"/>
    </xf>
    <xf numFmtId="176" fontId="4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1" applyNumberFormat="1" applyFont="1" applyFill="1" applyBorder="1" applyAlignment="1" applyProtection="1">
      <alignment horizontal="center" vertical="center"/>
      <protection locked="0"/>
    </xf>
    <xf numFmtId="176" fontId="4" fillId="0" borderId="25" xfId="1" applyNumberFormat="1" applyFont="1" applyFill="1" applyBorder="1" applyAlignment="1" applyProtection="1">
      <alignment horizontal="center" vertical="center"/>
      <protection locked="0"/>
    </xf>
    <xf numFmtId="49" fontId="4" fillId="0" borderId="25" xfId="1" applyNumberFormat="1" applyFont="1" applyFill="1" applyBorder="1" applyAlignment="1" applyProtection="1">
      <alignment horizontal="center" vertical="center"/>
      <protection locked="0"/>
    </xf>
    <xf numFmtId="176" fontId="4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26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25" fillId="0" borderId="0" xfId="1" applyFont="1" applyFill="1" applyBorder="1" applyAlignment="1" applyProtection="1">
      <protection locked="0"/>
    </xf>
    <xf numFmtId="0" fontId="26" fillId="0" borderId="3" xfId="1" applyFont="1" applyBorder="1" applyAlignment="1">
      <alignment vertical="center"/>
    </xf>
    <xf numFmtId="0" fontId="26" fillId="0" borderId="2" xfId="1" applyFont="1" applyBorder="1" applyAlignment="1">
      <alignment vertical="center"/>
    </xf>
    <xf numFmtId="0" fontId="27" fillId="0" borderId="27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6" fillId="0" borderId="27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176" fontId="4" fillId="0" borderId="18" xfId="1" applyNumberFormat="1" applyFont="1" applyFill="1" applyBorder="1" applyAlignment="1" applyProtection="1">
      <alignment horizontal="left" vertical="center"/>
      <protection locked="0"/>
    </xf>
    <xf numFmtId="176" fontId="4" fillId="0" borderId="24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Alignment="1">
      <alignment vertical="center"/>
    </xf>
    <xf numFmtId="0" fontId="34" fillId="0" borderId="28" xfId="20" applyFont="1" applyBorder="1" applyAlignment="1">
      <alignment horizontal="left" vertical="center"/>
    </xf>
    <xf numFmtId="176" fontId="14" fillId="0" borderId="19" xfId="1" applyNumberFormat="1" applyFont="1" applyFill="1" applyBorder="1" applyAlignment="1" applyProtection="1">
      <alignment horizontal="center" vertical="center"/>
      <protection locked="0"/>
    </xf>
    <xf numFmtId="49" fontId="14" fillId="0" borderId="19" xfId="1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Border="1" applyAlignment="1">
      <alignment horizontal="center" vertical="center"/>
    </xf>
    <xf numFmtId="179" fontId="3" fillId="0" borderId="28" xfId="7" applyFont="1" applyBorder="1" applyAlignment="1">
      <alignment horizontal="left" vertical="center"/>
    </xf>
    <xf numFmtId="179" fontId="3" fillId="4" borderId="19" xfId="7" applyFont="1" applyFill="1" applyBorder="1" applyAlignment="1">
      <alignment horizontal="left" vertical="center"/>
    </xf>
    <xf numFmtId="179" fontId="3" fillId="0" borderId="19" xfId="7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3" fillId="0" borderId="28" xfId="9" applyFont="1" applyBorder="1" applyAlignment="1">
      <alignment horizontal="center" vertical="center"/>
    </xf>
    <xf numFmtId="176" fontId="3" fillId="0" borderId="28" xfId="9" applyNumberFormat="1" applyFont="1" applyBorder="1" applyAlignment="1">
      <alignment horizontal="center" vertical="center"/>
    </xf>
    <xf numFmtId="0" fontId="3" fillId="4" borderId="19" xfId="9" applyFont="1" applyFill="1" applyBorder="1" applyAlignment="1">
      <alignment horizontal="center" vertical="center"/>
    </xf>
    <xf numFmtId="176" fontId="3" fillId="4" borderId="19" xfId="9" applyNumberFormat="1" applyFont="1" applyFill="1" applyBorder="1" applyAlignment="1">
      <alignment horizontal="center" vertical="center"/>
    </xf>
    <xf numFmtId="0" fontId="3" fillId="0" borderId="19" xfId="9" applyFont="1" applyBorder="1" applyAlignment="1">
      <alignment horizontal="center" vertical="center"/>
    </xf>
    <xf numFmtId="176" fontId="3" fillId="0" borderId="19" xfId="9" applyNumberFormat="1" applyFont="1" applyBorder="1" applyAlignment="1">
      <alignment horizontal="center" vertical="center"/>
    </xf>
    <xf numFmtId="179" fontId="3" fillId="0" borderId="28" xfId="7" applyFont="1" applyBorder="1" applyAlignment="1">
      <alignment horizontal="left" vertical="center"/>
    </xf>
    <xf numFmtId="179" fontId="3" fillId="0" borderId="28" xfId="7" applyFont="1" applyBorder="1" applyAlignment="1">
      <alignment horizontal="center" vertical="center"/>
    </xf>
    <xf numFmtId="176" fontId="3" fillId="4" borderId="28" xfId="9" applyNumberFormat="1" applyFont="1" applyFill="1" applyBorder="1" applyAlignment="1">
      <alignment horizontal="center" vertical="center"/>
    </xf>
    <xf numFmtId="176" fontId="3" fillId="0" borderId="28" xfId="7" applyNumberFormat="1" applyFont="1" applyBorder="1" applyAlignment="1">
      <alignment horizontal="center" vertical="center"/>
    </xf>
    <xf numFmtId="179" fontId="3" fillId="4" borderId="19" xfId="7" applyFont="1" applyFill="1" applyBorder="1" applyAlignment="1">
      <alignment horizontal="left" vertical="center"/>
    </xf>
    <xf numFmtId="179" fontId="3" fillId="4" borderId="19" xfId="7" applyFont="1" applyFill="1" applyBorder="1" applyAlignment="1">
      <alignment horizontal="center" vertical="center"/>
    </xf>
    <xf numFmtId="176" fontId="3" fillId="4" borderId="19" xfId="7" applyNumberFormat="1" applyFont="1" applyFill="1" applyBorder="1" applyAlignment="1">
      <alignment horizontal="center" vertical="center"/>
    </xf>
    <xf numFmtId="179" fontId="3" fillId="0" borderId="19" xfId="7" applyFont="1" applyBorder="1" applyAlignment="1">
      <alignment horizontal="left" vertical="center"/>
    </xf>
    <xf numFmtId="179" fontId="3" fillId="0" borderId="19" xfId="7" applyFont="1" applyBorder="1" applyAlignment="1">
      <alignment horizontal="center" vertical="center"/>
    </xf>
    <xf numFmtId="176" fontId="3" fillId="0" borderId="19" xfId="7" applyNumberFormat="1" applyFont="1" applyBorder="1" applyAlignment="1">
      <alignment horizontal="center" vertical="center"/>
    </xf>
    <xf numFmtId="176" fontId="3" fillId="5" borderId="28" xfId="9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 wrapText="1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26" fillId="0" borderId="2" xfId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center" vertical="center" shrinkToFit="1"/>
    </xf>
    <xf numFmtId="177" fontId="13" fillId="2" borderId="22" xfId="1" applyNumberFormat="1" applyFont="1" applyFill="1" applyBorder="1" applyAlignment="1">
      <alignment horizontal="center" vertical="center"/>
    </xf>
    <xf numFmtId="177" fontId="6" fillId="2" borderId="22" xfId="1" applyNumberFormat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shrinkToFit="1"/>
    </xf>
    <xf numFmtId="0" fontId="26" fillId="0" borderId="4" xfId="1" applyFont="1" applyBorder="1" applyAlignment="1">
      <alignment horizontal="center" vertical="center" shrinkToFit="1"/>
    </xf>
    <xf numFmtId="0" fontId="22" fillId="3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15" fillId="2" borderId="15" xfId="1" applyNumberFormat="1" applyFont="1" applyFill="1" applyBorder="1" applyAlignment="1">
      <alignment horizontal="center" vertical="center" wrapText="1"/>
    </xf>
    <xf numFmtId="0" fontId="15" fillId="2" borderId="18" xfId="1" applyNumberFormat="1" applyFont="1" applyFill="1" applyBorder="1" applyAlignment="1">
      <alignment horizontal="center" vertical="center" wrapText="1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16" xfId="1" applyNumberFormat="1" applyFont="1" applyFill="1" applyBorder="1" applyAlignment="1">
      <alignment horizontal="center" vertical="center"/>
    </xf>
    <xf numFmtId="0" fontId="15" fillId="2" borderId="19" xfId="1" applyNumberFormat="1" applyFont="1" applyFill="1" applyBorder="1" applyAlignment="1">
      <alignment horizontal="center" vertical="center"/>
    </xf>
    <xf numFmtId="0" fontId="15" fillId="2" borderId="22" xfId="1" applyNumberFormat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3" fillId="2" borderId="19" xfId="1" applyNumberFormat="1" applyFont="1" applyFill="1" applyBorder="1" applyAlignment="1">
      <alignment horizontal="center" vertical="center"/>
    </xf>
    <xf numFmtId="0" fontId="16" fillId="2" borderId="19" xfId="1" applyFont="1" applyFill="1" applyBorder="1" applyAlignment="1">
      <alignment horizontal="center" vertical="center"/>
    </xf>
    <xf numFmtId="0" fontId="16" fillId="2" borderId="20" xfId="1" applyFont="1" applyFill="1" applyBorder="1" applyAlignment="1">
      <alignment horizontal="center" vertical="center"/>
    </xf>
  </cellXfs>
  <cellStyles count="21">
    <cellStyle name="date_style" xfId="7" xr:uid="{00000000-0005-0000-0000-000000000000}"/>
    <cellStyle name="Normal_1" xfId="12" xr:uid="{00000000-0005-0000-0000-000001000000}"/>
    <cellStyle name="標準" xfId="0" builtinId="0"/>
    <cellStyle name="標準 10 2 2 3 2 2" xfId="16" xr:uid="{00000000-0005-0000-0000-000003000000}"/>
    <cellStyle name="標準 10 2 3" xfId="11" xr:uid="{00000000-0005-0000-0000-000004000000}"/>
    <cellStyle name="標準 10 2 3 2 2 2" xfId="10" xr:uid="{00000000-0005-0000-0000-000005000000}"/>
    <cellStyle name="標準 18 2" xfId="15" xr:uid="{00000000-0005-0000-0000-000006000000}"/>
    <cellStyle name="標準 2" xfId="1" xr:uid="{00000000-0005-0000-0000-000007000000}"/>
    <cellStyle name="標準 2 2" xfId="9" xr:uid="{00000000-0005-0000-0000-000008000000}"/>
    <cellStyle name="標準 2 3" xfId="19" xr:uid="{D9CF1795-C5EE-4A49-89C7-9BF2950B9DB5}"/>
    <cellStyle name="標準 29" xfId="20" xr:uid="{52B809DC-5353-4761-8970-852FE1A257D7}"/>
    <cellStyle name="標準 3" xfId="8" xr:uid="{00000000-0005-0000-0000-000009000000}"/>
    <cellStyle name="標準 3 13 2" xfId="13" xr:uid="{00000000-0005-0000-0000-00000A000000}"/>
    <cellStyle name="標準 3 2 9" xfId="14" xr:uid="{00000000-0005-0000-0000-00000B000000}"/>
    <cellStyle name="標準 34 2" xfId="17" xr:uid="{00000000-0005-0000-0000-00000C000000}"/>
    <cellStyle name="標準_Sheet1" xfId="2" xr:uid="{00000000-0005-0000-0000-00000D000000}"/>
    <cellStyle name="콤마 [0]_HMMREQ~1" xfId="3" xr:uid="{00000000-0005-0000-0000-00000E000000}"/>
    <cellStyle name="콤마_HMMREQ~1" xfId="4" xr:uid="{00000000-0005-0000-0000-00000F000000}"/>
    <cellStyle name="통화 [0]_HMMREQ~1" xfId="5" xr:uid="{00000000-0005-0000-0000-000010000000}"/>
    <cellStyle name="통화_HMMREQ~1" xfId="6" xr:uid="{00000000-0005-0000-0000-000011000000}"/>
    <cellStyle name="표준_(정보부문)월별인원계획" xfId="18" xr:uid="{CAE2692D-E168-4924-820E-6BB42CCE349C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2063" cy="1076417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2063" cy="1076417"/>
        </a:xfrm>
        <a:prstGeom prst="rect">
          <a:avLst/>
        </a:prstGeom>
      </xdr:spPr>
    </xdr:pic>
    <xdr:clientData/>
  </xdr:oneCellAnchor>
  <xdr:twoCellAnchor editAs="absolute">
    <xdr:from>
      <xdr:col>19</xdr:col>
      <xdr:colOff>1619578</xdr:colOff>
      <xdr:row>0</xdr:row>
      <xdr:rowOff>438032</xdr:rowOff>
    </xdr:from>
    <xdr:to>
      <xdr:col>19</xdr:col>
      <xdr:colOff>3254692</xdr:colOff>
      <xdr:row>2</xdr:row>
      <xdr:rowOff>708659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06211" y="438032"/>
          <a:ext cx="1646544" cy="1586030"/>
        </a:xfrm>
        <a:prstGeom prst="rect">
          <a:avLst/>
        </a:prstGeom>
      </xdr:spPr>
    </xdr:pic>
    <xdr:clientData/>
  </xdr:twoCellAnchor>
  <xdr:twoCellAnchor editAs="absolute">
    <xdr:from>
      <xdr:col>16</xdr:col>
      <xdr:colOff>707962</xdr:colOff>
      <xdr:row>10</xdr:row>
      <xdr:rowOff>205742</xdr:rowOff>
    </xdr:from>
    <xdr:to>
      <xdr:col>19</xdr:col>
      <xdr:colOff>4688463</xdr:colOff>
      <xdr:row>24</xdr:row>
      <xdr:rowOff>626743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948462" y="5363530"/>
          <a:ext cx="7338064" cy="926496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3</xdr:colOff>
      <xdr:row>2</xdr:row>
      <xdr:rowOff>17319</xdr:rowOff>
    </xdr:from>
    <xdr:to>
      <xdr:col>3</xdr:col>
      <xdr:colOff>214313</xdr:colOff>
      <xdr:row>3</xdr:row>
      <xdr:rowOff>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" y="1322244"/>
          <a:ext cx="7700960" cy="84945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4</xdr:col>
      <xdr:colOff>826940</xdr:colOff>
      <xdr:row>1</xdr:row>
      <xdr:rowOff>117673</xdr:rowOff>
    </xdr:from>
    <xdr:ext cx="3333749" cy="1881189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089753" y="1046361"/>
          <a:ext cx="3333749" cy="188118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12</xdr:col>
      <xdr:colOff>844867</xdr:colOff>
      <xdr:row>3</xdr:row>
      <xdr:rowOff>179070</xdr:rowOff>
    </xdr:from>
    <xdr:to>
      <xdr:col>17</xdr:col>
      <xdr:colOff>862965</xdr:colOff>
      <xdr:row>9</xdr:row>
      <xdr:rowOff>456247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15324772" y="2344103"/>
          <a:ext cx="5489258" cy="2660332"/>
          <a:chOff x="27401529" y="1261728"/>
          <a:chExt cx="10379102" cy="4445000"/>
        </a:xfrm>
      </xdr:grpSpPr>
      <xdr:sp macro="" textlink="">
        <xdr:nvSpPr>
          <xdr:cNvPr id="25" name="円/楕円 10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27401529" y="1261728"/>
            <a:ext cx="10379102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wrap="square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28079152" y="2552401"/>
            <a:ext cx="9166000" cy="28060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7"/>
  <sheetViews>
    <sheetView tabSelected="1" view="pageBreakPreview" zoomScale="40" zoomScaleNormal="40" zoomScaleSheetLayoutView="40" zoomScalePageLayoutView="25" workbookViewId="0">
      <selection activeCell="B14" sqref="B14"/>
    </sheetView>
  </sheetViews>
  <sheetFormatPr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9.21875" customWidth="1"/>
    <col min="10" max="10" width="9.44140625" customWidth="1"/>
    <col min="11" max="11" width="17.88671875" customWidth="1"/>
    <col min="12" max="12" width="7.33203125" customWidth="1"/>
    <col min="13" max="13" width="13" customWidth="1"/>
    <col min="14" max="16" width="18.6640625" customWidth="1"/>
    <col min="17" max="17" width="10.44140625" customWidth="1"/>
    <col min="18" max="18" width="24" customWidth="1"/>
    <col min="19" max="19" width="14.77734375" customWidth="1"/>
    <col min="20" max="20" width="68.33203125" customWidth="1"/>
    <col min="21" max="21" width="26.88671875" hidden="1" customWidth="1"/>
    <col min="22" max="22" width="8.109375" hidden="1" customWidth="1"/>
    <col min="23" max="23" width="15.88671875" hidden="1" customWidth="1"/>
    <col min="24" max="34" width="9" hidden="1" customWidth="1"/>
    <col min="35" max="36" width="8.88671875" customWidth="1"/>
  </cols>
  <sheetData>
    <row r="1" spans="1:33" s="1" customFormat="1" ht="72.75" customHeight="1" x14ac:dyDescent="0.3">
      <c r="A1" s="16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99" t="s">
        <v>16</v>
      </c>
      <c r="O1" s="99"/>
      <c r="P1" s="99"/>
      <c r="Q1" s="99"/>
      <c r="R1" s="99"/>
      <c r="S1" s="99"/>
      <c r="T1" s="14"/>
      <c r="U1" s="13"/>
      <c r="V1" s="13"/>
      <c r="W1" s="13"/>
    </row>
    <row r="2" spans="1:33" s="1" customFormat="1" ht="30" customHeight="1" x14ac:dyDescent="0.3">
      <c r="U2" s="12"/>
    </row>
    <row r="3" spans="1:33" s="7" customFormat="1" ht="68.25" customHeight="1" x14ac:dyDescent="0.45">
      <c r="A3" s="100"/>
      <c r="B3" s="100"/>
      <c r="C3" s="100"/>
      <c r="D3" s="32"/>
      <c r="E3" s="8"/>
      <c r="F3" s="8"/>
      <c r="P3" s="11"/>
      <c r="Q3" s="10" t="s">
        <v>13</v>
      </c>
      <c r="R3" s="33">
        <v>46232</v>
      </c>
      <c r="S3" s="17" t="s">
        <v>17</v>
      </c>
    </row>
    <row r="4" spans="1:33" s="7" customFormat="1" ht="71.25" customHeight="1" x14ac:dyDescent="0.45">
      <c r="A4" s="9" t="s">
        <v>12</v>
      </c>
      <c r="B4" s="32"/>
      <c r="C4" s="32"/>
      <c r="D4" s="32"/>
      <c r="E4" s="8"/>
      <c r="F4" s="8"/>
      <c r="I4" s="21"/>
      <c r="J4" s="22"/>
      <c r="K4" s="72"/>
      <c r="L4" s="72"/>
    </row>
    <row r="5" spans="1:33" s="4" customFormat="1" ht="27.9" customHeight="1" x14ac:dyDescent="0.2">
      <c r="A5" s="101" t="s">
        <v>11</v>
      </c>
      <c r="B5" s="104" t="s">
        <v>10</v>
      </c>
      <c r="C5" s="104" t="s">
        <v>9</v>
      </c>
      <c r="D5" s="104"/>
      <c r="E5" s="104"/>
      <c r="F5" s="104"/>
      <c r="G5" s="107" t="s">
        <v>7</v>
      </c>
      <c r="H5" s="107"/>
      <c r="I5" s="104" t="s">
        <v>8</v>
      </c>
      <c r="J5" s="104"/>
      <c r="K5" s="107" t="s">
        <v>7</v>
      </c>
      <c r="L5" s="108"/>
      <c r="N5" s="34"/>
      <c r="O5" s="34"/>
      <c r="P5" s="71"/>
      <c r="Q5" s="71"/>
    </row>
    <row r="6" spans="1:33" s="4" customFormat="1" ht="27.9" customHeight="1" x14ac:dyDescent="0.2">
      <c r="A6" s="102"/>
      <c r="B6" s="105"/>
      <c r="C6" s="109" t="s">
        <v>19</v>
      </c>
      <c r="D6" s="109"/>
      <c r="E6" s="109" t="s">
        <v>18</v>
      </c>
      <c r="F6" s="109"/>
      <c r="G6" s="109" t="s">
        <v>6</v>
      </c>
      <c r="H6" s="109"/>
      <c r="I6" s="109" t="s">
        <v>6</v>
      </c>
      <c r="J6" s="109"/>
      <c r="K6" s="110" t="s">
        <v>5</v>
      </c>
      <c r="L6" s="111"/>
      <c r="N6" s="6"/>
      <c r="O6" s="34"/>
      <c r="P6" s="71"/>
      <c r="Q6" s="71"/>
    </row>
    <row r="7" spans="1:33" s="4" customFormat="1" ht="27.9" customHeight="1" x14ac:dyDescent="0.2">
      <c r="A7" s="102"/>
      <c r="B7" s="105"/>
      <c r="C7" s="109"/>
      <c r="D7" s="109"/>
      <c r="E7" s="109"/>
      <c r="F7" s="109"/>
      <c r="G7" s="109"/>
      <c r="H7" s="109"/>
      <c r="I7" s="109"/>
      <c r="J7" s="109"/>
      <c r="K7" s="110"/>
      <c r="L7" s="111"/>
      <c r="N7" s="34"/>
      <c r="O7" s="34"/>
      <c r="P7" s="71"/>
      <c r="Q7" s="71"/>
    </row>
    <row r="8" spans="1:33" s="4" customFormat="1" ht="5.25" customHeight="1" x14ac:dyDescent="0.2">
      <c r="A8" s="102"/>
      <c r="B8" s="105"/>
      <c r="C8" s="109"/>
      <c r="D8" s="109"/>
      <c r="E8" s="109"/>
      <c r="F8" s="109"/>
      <c r="G8" s="109"/>
      <c r="H8" s="109"/>
      <c r="I8" s="109"/>
      <c r="J8" s="109"/>
      <c r="K8" s="110"/>
      <c r="L8" s="111"/>
      <c r="N8" s="34"/>
      <c r="O8" s="34"/>
      <c r="P8" s="34"/>
      <c r="Q8" s="34"/>
    </row>
    <row r="9" spans="1:33" s="4" customFormat="1" ht="27.75" customHeight="1" x14ac:dyDescent="0.2">
      <c r="A9" s="103"/>
      <c r="B9" s="106"/>
      <c r="C9" s="23"/>
      <c r="D9" s="23"/>
      <c r="E9" s="23"/>
      <c r="F9" s="23"/>
      <c r="G9" s="83"/>
      <c r="H9" s="83"/>
      <c r="I9" s="84" t="s">
        <v>4</v>
      </c>
      <c r="J9" s="84"/>
      <c r="K9" s="85" t="s">
        <v>20</v>
      </c>
      <c r="L9" s="86"/>
      <c r="N9" s="34"/>
      <c r="O9" s="34"/>
      <c r="P9" s="71"/>
      <c r="Q9" s="71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 t="s">
        <v>32</v>
      </c>
      <c r="AF9" s="45"/>
      <c r="AG9" s="45" t="s">
        <v>33</v>
      </c>
    </row>
    <row r="10" spans="1:33" s="4" customFormat="1" ht="48" customHeight="1" x14ac:dyDescent="0.2">
      <c r="A10" s="43" t="str">
        <f t="shared" ref="A10:A13" si="0">IF(AND(D10="月",F10="火"),AG10,"★"&amp;AG10)</f>
        <v>SITC PINGHE</v>
      </c>
      <c r="B10" s="24" t="str">
        <f t="shared" ref="B10:B13" si="1">V10</f>
        <v>2632W</v>
      </c>
      <c r="C10" s="24">
        <f t="shared" ref="C10:C13" si="2">W10</f>
        <v>46237</v>
      </c>
      <c r="D10" s="25" t="str">
        <f t="shared" ref="D10:D13" si="3">TEXT(C10,"aaa")</f>
        <v>月</v>
      </c>
      <c r="E10" s="24">
        <f t="shared" ref="E10:E13" si="4">X10</f>
        <v>46238</v>
      </c>
      <c r="F10" s="25" t="str">
        <f t="shared" ref="F10:F13" si="5">TEXT(E10,"aaa")</f>
        <v>火</v>
      </c>
      <c r="G10" s="24">
        <f t="shared" ref="G10:G13" si="6">Y10</f>
        <v>46240</v>
      </c>
      <c r="H10" s="25" t="str">
        <f t="shared" ref="H10:H13" si="7">TEXT(G10,"aaa")</f>
        <v>木</v>
      </c>
      <c r="I10" s="24">
        <f t="shared" ref="I10:I13" si="8">Z10</f>
        <v>46241</v>
      </c>
      <c r="J10" s="25" t="str">
        <f t="shared" ref="J10:J13" si="9">TEXT(I10,"aaa")</f>
        <v>金</v>
      </c>
      <c r="K10" s="26">
        <f t="shared" ref="K10:K13" si="10">AB10</f>
        <v>46245</v>
      </c>
      <c r="L10" s="27" t="str">
        <f t="shared" ref="L10:L13" si="11">TEXT(K10,"aaa")</f>
        <v>火</v>
      </c>
      <c r="N10" s="49"/>
      <c r="O10" s="49"/>
      <c r="P10" s="49"/>
      <c r="Q10" s="49"/>
      <c r="U10" s="60" t="s">
        <v>31</v>
      </c>
      <c r="V10" s="61" t="s">
        <v>37</v>
      </c>
      <c r="W10" s="55">
        <v>46237</v>
      </c>
      <c r="X10" s="55">
        <v>46238</v>
      </c>
      <c r="Y10" s="55">
        <v>46240</v>
      </c>
      <c r="Z10" s="55">
        <v>46241</v>
      </c>
      <c r="AA10" s="54" t="s">
        <v>34</v>
      </c>
      <c r="AB10" s="63">
        <v>46245</v>
      </c>
      <c r="AC10" s="54" t="s">
        <v>35</v>
      </c>
      <c r="AE10" s="50" t="s">
        <v>31</v>
      </c>
      <c r="AG10" s="46" t="str">
        <f t="shared" ref="AG10:AG13" si="12">IF(U10=AE10,U10,"※"&amp;U10)</f>
        <v>SITC PINGHE</v>
      </c>
    </row>
    <row r="11" spans="1:33" s="4" customFormat="1" ht="48" customHeight="1" x14ac:dyDescent="0.2">
      <c r="A11" s="43" t="str">
        <f t="shared" si="0"/>
        <v>★※SITC TOKUYAMA</v>
      </c>
      <c r="B11" s="24" t="str">
        <f t="shared" si="1"/>
        <v>2634W</v>
      </c>
      <c r="C11" s="47">
        <f t="shared" si="2"/>
        <v>46241</v>
      </c>
      <c r="D11" s="48" t="str">
        <f t="shared" si="3"/>
        <v>金</v>
      </c>
      <c r="E11" s="47">
        <f t="shared" si="4"/>
        <v>46244</v>
      </c>
      <c r="F11" s="48" t="str">
        <f t="shared" si="5"/>
        <v>月</v>
      </c>
      <c r="G11" s="24">
        <f t="shared" si="6"/>
        <v>46247</v>
      </c>
      <c r="H11" s="25" t="str">
        <f t="shared" si="7"/>
        <v>木</v>
      </c>
      <c r="I11" s="24">
        <f t="shared" si="8"/>
        <v>46248</v>
      </c>
      <c r="J11" s="25" t="str">
        <f t="shared" si="9"/>
        <v>金</v>
      </c>
      <c r="K11" s="26">
        <f t="shared" si="10"/>
        <v>46252</v>
      </c>
      <c r="L11" s="27" t="str">
        <f t="shared" si="11"/>
        <v>火</v>
      </c>
      <c r="N11" s="34"/>
      <c r="O11" s="34"/>
      <c r="P11" s="34"/>
      <c r="Q11" s="34"/>
      <c r="U11" s="64" t="s">
        <v>36</v>
      </c>
      <c r="V11" s="65" t="s">
        <v>38</v>
      </c>
      <c r="W11" s="70">
        <v>46241</v>
      </c>
      <c r="X11" s="70">
        <v>46244</v>
      </c>
      <c r="Y11" s="57">
        <v>46247</v>
      </c>
      <c r="Z11" s="57">
        <v>46248</v>
      </c>
      <c r="AA11" s="56" t="s">
        <v>34</v>
      </c>
      <c r="AB11" s="66">
        <v>46252</v>
      </c>
      <c r="AC11" s="56" t="s">
        <v>35</v>
      </c>
      <c r="AE11" s="51" t="s">
        <v>30</v>
      </c>
      <c r="AG11" s="46" t="str">
        <f t="shared" si="12"/>
        <v>※SITC TOKUYAMA</v>
      </c>
    </row>
    <row r="12" spans="1:33" s="4" customFormat="1" ht="48" customHeight="1" x14ac:dyDescent="0.2">
      <c r="A12" s="43" t="str">
        <f t="shared" si="0"/>
        <v>SITC PINGHE</v>
      </c>
      <c r="B12" s="24" t="str">
        <f t="shared" si="1"/>
        <v>2634W</v>
      </c>
      <c r="C12" s="24">
        <f t="shared" si="2"/>
        <v>46251</v>
      </c>
      <c r="D12" s="25" t="str">
        <f t="shared" si="3"/>
        <v>月</v>
      </c>
      <c r="E12" s="24">
        <f t="shared" si="4"/>
        <v>46252</v>
      </c>
      <c r="F12" s="25" t="str">
        <f t="shared" si="5"/>
        <v>火</v>
      </c>
      <c r="G12" s="24">
        <f t="shared" si="6"/>
        <v>46254</v>
      </c>
      <c r="H12" s="25" t="str">
        <f t="shared" si="7"/>
        <v>木</v>
      </c>
      <c r="I12" s="24">
        <f t="shared" si="8"/>
        <v>46255</v>
      </c>
      <c r="J12" s="25" t="str">
        <f t="shared" si="9"/>
        <v>金</v>
      </c>
      <c r="K12" s="26">
        <f t="shared" si="10"/>
        <v>46259</v>
      </c>
      <c r="L12" s="27" t="str">
        <f t="shared" si="11"/>
        <v>火</v>
      </c>
      <c r="N12" s="34"/>
      <c r="O12" s="34"/>
      <c r="P12" s="34"/>
      <c r="Q12" s="34"/>
      <c r="U12" s="67" t="s">
        <v>31</v>
      </c>
      <c r="V12" s="68" t="s">
        <v>38</v>
      </c>
      <c r="W12" s="59">
        <v>46251</v>
      </c>
      <c r="X12" s="59">
        <v>46252</v>
      </c>
      <c r="Y12" s="59">
        <v>46254</v>
      </c>
      <c r="Z12" s="59">
        <v>46255</v>
      </c>
      <c r="AA12" s="58" t="s">
        <v>34</v>
      </c>
      <c r="AB12" s="69">
        <v>46259</v>
      </c>
      <c r="AC12" s="58" t="s">
        <v>35</v>
      </c>
      <c r="AE12" s="52" t="s">
        <v>31</v>
      </c>
      <c r="AG12" s="46" t="str">
        <f t="shared" si="12"/>
        <v>SITC PINGHE</v>
      </c>
    </row>
    <row r="13" spans="1:33" s="4" customFormat="1" ht="48" customHeight="1" x14ac:dyDescent="0.2">
      <c r="A13" s="44" t="str">
        <f t="shared" si="0"/>
        <v>※SITC TOKUYAMA</v>
      </c>
      <c r="B13" s="28" t="str">
        <f t="shared" si="1"/>
        <v>2636W</v>
      </c>
      <c r="C13" s="28">
        <f t="shared" si="2"/>
        <v>46258</v>
      </c>
      <c r="D13" s="29" t="str">
        <f t="shared" si="3"/>
        <v>月</v>
      </c>
      <c r="E13" s="28">
        <f t="shared" si="4"/>
        <v>46259</v>
      </c>
      <c r="F13" s="29" t="str">
        <f t="shared" si="5"/>
        <v>火</v>
      </c>
      <c r="G13" s="28">
        <f t="shared" si="6"/>
        <v>46261</v>
      </c>
      <c r="H13" s="29" t="str">
        <f t="shared" si="7"/>
        <v>木</v>
      </c>
      <c r="I13" s="28">
        <f t="shared" si="8"/>
        <v>46262</v>
      </c>
      <c r="J13" s="29" t="str">
        <f t="shared" si="9"/>
        <v>金</v>
      </c>
      <c r="K13" s="30">
        <f t="shared" si="10"/>
        <v>46266</v>
      </c>
      <c r="L13" s="31" t="str">
        <f t="shared" si="11"/>
        <v>火</v>
      </c>
      <c r="N13" s="34"/>
      <c r="O13" s="34"/>
      <c r="P13" s="34"/>
      <c r="Q13" s="34"/>
      <c r="U13" s="64" t="s">
        <v>36</v>
      </c>
      <c r="V13" s="65" t="s">
        <v>39</v>
      </c>
      <c r="W13" s="62">
        <v>46258</v>
      </c>
      <c r="X13" s="62">
        <v>46259</v>
      </c>
      <c r="Y13" s="57">
        <v>46261</v>
      </c>
      <c r="Z13" s="57">
        <v>46262</v>
      </c>
      <c r="AA13" s="56" t="s">
        <v>34</v>
      </c>
      <c r="AB13" s="66">
        <v>46266</v>
      </c>
      <c r="AC13" s="56" t="s">
        <v>35</v>
      </c>
      <c r="AE13" s="51" t="s">
        <v>30</v>
      </c>
      <c r="AG13" s="46" t="str">
        <f t="shared" si="12"/>
        <v>※SITC TOKUYAMA</v>
      </c>
    </row>
    <row r="14" spans="1:33" s="4" customFormat="1" ht="48" customHeight="1" x14ac:dyDescent="0.65">
      <c r="B14" s="35"/>
      <c r="C14" s="18"/>
      <c r="D14" s="19"/>
      <c r="E14" s="18"/>
      <c r="F14" s="19"/>
      <c r="G14" s="18"/>
      <c r="H14" s="19"/>
      <c r="I14" s="18"/>
      <c r="J14" s="19"/>
      <c r="K14" s="20"/>
      <c r="L14" s="19"/>
      <c r="N14" s="34"/>
      <c r="O14" s="34"/>
      <c r="P14" s="34"/>
      <c r="Q14" s="34"/>
    </row>
    <row r="15" spans="1:33" s="4" customFormat="1" ht="48" customHeight="1" x14ac:dyDescent="0.65">
      <c r="B15" s="35"/>
      <c r="C15" s="18"/>
      <c r="D15" s="19"/>
      <c r="E15" s="18"/>
      <c r="F15" s="19"/>
      <c r="G15" s="18"/>
      <c r="H15" s="19"/>
      <c r="I15" s="18"/>
      <c r="J15" s="19"/>
      <c r="K15" s="20"/>
      <c r="L15" s="19"/>
      <c r="N15" s="53"/>
      <c r="O15" s="53"/>
      <c r="P15" s="53"/>
      <c r="Q15" s="53"/>
    </row>
    <row r="16" spans="1:33" s="4" customFormat="1" ht="48" customHeight="1" x14ac:dyDescent="0.65">
      <c r="B16" s="35"/>
      <c r="C16" s="18"/>
      <c r="D16" s="19"/>
      <c r="E16" s="18"/>
      <c r="F16" s="19"/>
      <c r="G16" s="18"/>
      <c r="H16" s="19"/>
      <c r="I16" s="18"/>
      <c r="J16" s="19"/>
      <c r="K16" s="20"/>
      <c r="L16" s="19"/>
      <c r="N16" s="53"/>
      <c r="O16" s="53"/>
      <c r="P16" s="53"/>
      <c r="Q16" s="53"/>
    </row>
    <row r="17" spans="1:257" s="4" customFormat="1" ht="48" customHeight="1" x14ac:dyDescent="0.65">
      <c r="B17" s="35"/>
      <c r="C17" s="18"/>
      <c r="D17" s="19"/>
      <c r="E17" s="18"/>
      <c r="F17" s="19"/>
      <c r="G17" s="18"/>
      <c r="H17" s="19"/>
      <c r="I17" s="18"/>
      <c r="J17" s="19"/>
      <c r="K17" s="20"/>
      <c r="L17" s="19"/>
      <c r="N17" s="53"/>
      <c r="O17" s="53"/>
      <c r="P17" s="53"/>
      <c r="Q17" s="53"/>
    </row>
    <row r="18" spans="1:257" s="4" customFormat="1" ht="49.5" customHeight="1" x14ac:dyDescent="0.2">
      <c r="N18" s="34"/>
      <c r="O18" s="34"/>
      <c r="P18" s="34"/>
      <c r="Q18" s="34"/>
    </row>
    <row r="19" spans="1:257" s="4" customFormat="1" ht="45.75" customHeight="1" x14ac:dyDescent="0.65">
      <c r="A19" s="35" t="s">
        <v>15</v>
      </c>
      <c r="N19" s="34"/>
      <c r="O19" s="34"/>
      <c r="P19" s="34"/>
      <c r="Q19" s="34"/>
    </row>
    <row r="20" spans="1:257" s="3" customFormat="1" ht="51" customHeight="1" thickBot="1" x14ac:dyDescent="0.35">
      <c r="A20" s="5" t="s">
        <v>3</v>
      </c>
      <c r="B20" s="87" t="s">
        <v>2</v>
      </c>
      <c r="C20" s="88"/>
      <c r="D20" s="89"/>
      <c r="E20" s="87" t="s">
        <v>1</v>
      </c>
      <c r="F20" s="88"/>
      <c r="G20" s="88"/>
      <c r="H20" s="88"/>
      <c r="I20" s="88"/>
      <c r="J20" s="88"/>
      <c r="K20" s="88"/>
      <c r="L20" s="88"/>
      <c r="M20" s="89"/>
      <c r="T20" s="2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s="3" customFormat="1" ht="51" customHeight="1" thickTop="1" x14ac:dyDescent="0.3">
      <c r="A21" s="90" t="s">
        <v>0</v>
      </c>
      <c r="B21" s="91" t="s">
        <v>21</v>
      </c>
      <c r="C21" s="92"/>
      <c r="D21" s="93"/>
      <c r="E21" s="41" t="s">
        <v>22</v>
      </c>
      <c r="F21" s="42"/>
      <c r="G21" s="42"/>
      <c r="H21" s="42"/>
      <c r="I21" s="42"/>
      <c r="J21" s="42"/>
      <c r="K21" s="42"/>
      <c r="L21" s="97"/>
      <c r="M21" s="98"/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s="3" customFormat="1" ht="51" customHeight="1" x14ac:dyDescent="0.3">
      <c r="A22" s="74"/>
      <c r="B22" s="94"/>
      <c r="C22" s="95"/>
      <c r="D22" s="96"/>
      <c r="E22" s="36" t="s">
        <v>29</v>
      </c>
      <c r="F22" s="37"/>
      <c r="G22" s="37"/>
      <c r="H22" s="37"/>
      <c r="I22" s="37"/>
      <c r="J22" s="37"/>
      <c r="K22" s="81" t="s">
        <v>23</v>
      </c>
      <c r="L22" s="81"/>
      <c r="M22" s="82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s="3" customFormat="1" ht="54.75" customHeight="1" x14ac:dyDescent="0.3">
      <c r="A23" s="73" t="s">
        <v>28</v>
      </c>
      <c r="B23" s="75" t="s">
        <v>24</v>
      </c>
      <c r="C23" s="76"/>
      <c r="D23" s="77"/>
      <c r="E23" s="38" t="s">
        <v>25</v>
      </c>
      <c r="F23" s="39"/>
      <c r="G23" s="39"/>
      <c r="H23" s="39"/>
      <c r="I23" s="39"/>
      <c r="J23" s="39"/>
      <c r="K23" s="39"/>
      <c r="L23" s="39"/>
      <c r="M23" s="40"/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s="3" customFormat="1" ht="54.75" customHeight="1" x14ac:dyDescent="0.3">
      <c r="A24" s="74"/>
      <c r="B24" s="78"/>
      <c r="C24" s="79"/>
      <c r="D24" s="80"/>
      <c r="E24" s="36" t="s">
        <v>26</v>
      </c>
      <c r="F24" s="37"/>
      <c r="G24" s="37"/>
      <c r="H24" s="37"/>
      <c r="I24" s="37"/>
      <c r="J24" s="37"/>
      <c r="K24" s="81" t="s">
        <v>27</v>
      </c>
      <c r="L24" s="81"/>
      <c r="M24" s="82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s="1" customFormat="1" ht="54.75" customHeight="1" x14ac:dyDescent="0.3">
      <c r="T25" s="2"/>
    </row>
    <row r="26" spans="1:257" ht="54.75" customHeight="1" x14ac:dyDescent="0.2"/>
    <row r="27" spans="1:257" ht="42" customHeight="1" x14ac:dyDescent="0.2"/>
  </sheetData>
  <mergeCells count="30">
    <mergeCell ref="N1:S1"/>
    <mergeCell ref="A3:C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P6:Q6"/>
    <mergeCell ref="P7:Q7"/>
    <mergeCell ref="P5:Q5"/>
    <mergeCell ref="P9:Q9"/>
    <mergeCell ref="K4:L4"/>
    <mergeCell ref="A23:A24"/>
    <mergeCell ref="B23:D24"/>
    <mergeCell ref="K24:M24"/>
    <mergeCell ref="G9:H9"/>
    <mergeCell ref="I9:J9"/>
    <mergeCell ref="K9:L9"/>
    <mergeCell ref="B20:D20"/>
    <mergeCell ref="E20:M20"/>
    <mergeCell ref="A21:A22"/>
    <mergeCell ref="B21:D22"/>
    <mergeCell ref="L21:M21"/>
    <mergeCell ref="K22:M22"/>
  </mergeCells>
  <phoneticPr fontId="1"/>
  <pageMargins left="1.1023622047244095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東--&gt;大連</vt:lpstr>
      <vt:lpstr>'東--&gt;大連'!Print_Area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2026-04-15T08:38:19Z</cp:lastPrinted>
  <dcterms:created xsi:type="dcterms:W3CDTF">2016-08-19T02:22:00Z</dcterms:created>
  <dcterms:modified xsi:type="dcterms:W3CDTF">2026-07-29T05:56:52Z</dcterms:modified>
</cp:coreProperties>
</file>