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中華圏\"/>
    </mc:Choice>
  </mc:AlternateContent>
  <xr:revisionPtr revIDLastSave="0" documentId="13_ncr:1_{515EA1E7-5FC8-489F-9152-228021A65616}" xr6:coauthVersionLast="47" xr6:coauthVersionMax="47" xr10:uidLastSave="{00000000-0000-0000-0000-000000000000}"/>
  <bookViews>
    <workbookView xWindow="28665" yWindow="-135" windowWidth="29070" windowHeight="15750" xr2:uid="{00000000-000D-0000-FFFF-FFFF00000000}"/>
  </bookViews>
  <sheets>
    <sheet name="東--&gt;大連" sheetId="1" r:id="rId1"/>
  </sheets>
  <definedNames>
    <definedName name="A">#REF!</definedName>
    <definedName name="b">#REF!</definedName>
    <definedName name="CFS_NAME">#REF!</definedName>
    <definedName name="CODE_HOME">#REF!</definedName>
    <definedName name="d">#REF!</definedName>
    <definedName name="DP_NAME">#REF!</definedName>
    <definedName name="F">#REF!</definedName>
    <definedName name="G">#REF!</definedName>
    <definedName name="h">#REF!</definedName>
    <definedName name="kkk">#REF!</definedName>
    <definedName name="LP_NAME">#REF!</definedName>
    <definedName name="mm">#REF!</definedName>
    <definedName name="PORT_HOME">#REF!</definedName>
    <definedName name="_xlnm.Print_Area" localSheetId="0">'東--&gt;大連'!$A$1:$T$25</definedName>
    <definedName name="q">#REF!</definedName>
    <definedName name="s">#REF!</definedName>
    <definedName name="TITLE">#REF!</definedName>
    <definedName name="TITLE_HOME">#REF!</definedName>
    <definedName name="URINEF">#REF!</definedName>
    <definedName name="uu">#REF!</definedName>
    <definedName name="VESSEL">#REF!</definedName>
    <definedName name="VSL_HOME">#REF!</definedName>
    <definedName name="VSL_NAME">#REF!</definedName>
    <definedName name="w">#REF!</definedName>
    <definedName name="ww">#REF!</definedName>
    <definedName name="X">#REF!</definedName>
    <definedName name="xxx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3" i="1" l="1"/>
  <c r="C13" i="1"/>
  <c r="D13" i="1"/>
  <c r="E13" i="1"/>
  <c r="F13" i="1" s="1"/>
  <c r="G13" i="1"/>
  <c r="H13" i="1"/>
  <c r="I13" i="1"/>
  <c r="J13" i="1"/>
  <c r="K13" i="1"/>
  <c r="L13" i="1"/>
  <c r="B14" i="1"/>
  <c r="C14" i="1"/>
  <c r="D14" i="1" s="1"/>
  <c r="E14" i="1"/>
  <c r="F14" i="1"/>
  <c r="G14" i="1"/>
  <c r="H14" i="1"/>
  <c r="I14" i="1"/>
  <c r="J14" i="1"/>
  <c r="K14" i="1"/>
  <c r="L14" i="1"/>
  <c r="B15" i="1"/>
  <c r="C15" i="1"/>
  <c r="D15" i="1"/>
  <c r="E15" i="1"/>
  <c r="F15" i="1" s="1"/>
  <c r="G15" i="1"/>
  <c r="H15" i="1" s="1"/>
  <c r="I15" i="1"/>
  <c r="J15" i="1"/>
  <c r="K15" i="1"/>
  <c r="L15" i="1"/>
  <c r="B16" i="1"/>
  <c r="C16" i="1"/>
  <c r="D16" i="1"/>
  <c r="E16" i="1"/>
  <c r="F16" i="1"/>
  <c r="G16" i="1"/>
  <c r="H16" i="1" s="1"/>
  <c r="I16" i="1"/>
  <c r="J16" i="1"/>
  <c r="K16" i="1"/>
  <c r="L16" i="1"/>
  <c r="AG13" i="1"/>
  <c r="AG14" i="1"/>
  <c r="AG15" i="1"/>
  <c r="AG16" i="1"/>
  <c r="AG10" i="1"/>
  <c r="AG11" i="1"/>
  <c r="AG12" i="1"/>
  <c r="B10" i="1"/>
  <c r="C10" i="1"/>
  <c r="D10" i="1" s="1"/>
  <c r="E10" i="1"/>
  <c r="F10" i="1" s="1"/>
  <c r="G10" i="1"/>
  <c r="H10" i="1" s="1"/>
  <c r="I10" i="1"/>
  <c r="J10" i="1" s="1"/>
  <c r="K10" i="1"/>
  <c r="L10" i="1" s="1"/>
  <c r="B11" i="1"/>
  <c r="C11" i="1"/>
  <c r="D11" i="1"/>
  <c r="E11" i="1"/>
  <c r="F11" i="1" s="1"/>
  <c r="G11" i="1"/>
  <c r="H11" i="1" s="1"/>
  <c r="I11" i="1"/>
  <c r="J11" i="1" s="1"/>
  <c r="K11" i="1"/>
  <c r="L11" i="1" s="1"/>
  <c r="B12" i="1"/>
  <c r="C12" i="1"/>
  <c r="D12" i="1" s="1"/>
  <c r="E12" i="1"/>
  <c r="F12" i="1" s="1"/>
  <c r="G12" i="1"/>
  <c r="H12" i="1" s="1"/>
  <c r="I12" i="1"/>
  <c r="J12" i="1" s="1"/>
  <c r="K12" i="1"/>
  <c r="L12" i="1" s="1"/>
  <c r="A13" i="1" l="1"/>
  <c r="A14" i="1"/>
  <c r="A15" i="1"/>
  <c r="A16" i="1"/>
  <c r="A11" i="1"/>
  <c r="A12" i="1"/>
  <c r="A10" i="1"/>
</calcChain>
</file>

<file path=xl/sharedStrings.xml><?xml version="1.0" encoding="utf-8"?>
<sst xmlns="http://schemas.openxmlformats.org/spreadsheetml/2006/main" count="69" uniqueCount="41">
  <si>
    <t>東京 CFS</t>
    <phoneticPr fontId="1"/>
  </si>
  <si>
    <r>
      <t xml:space="preserve"> 住所</t>
    </r>
    <r>
      <rPr>
        <sz val="24"/>
        <color theme="1"/>
        <rFont val="Meiryo UI"/>
        <family val="3"/>
        <charset val="128"/>
      </rPr>
      <t xml:space="preserve"> </t>
    </r>
    <r>
      <rPr>
        <sz val="24"/>
        <rFont val="Meiryo UI"/>
        <family val="3"/>
        <charset val="128"/>
      </rPr>
      <t>/</t>
    </r>
    <r>
      <rPr>
        <sz val="24"/>
        <color theme="1"/>
        <rFont val="Meiryo UI"/>
        <family val="3"/>
        <charset val="128"/>
      </rPr>
      <t xml:space="preserve"> </t>
    </r>
    <r>
      <rPr>
        <sz val="24"/>
        <rFont val="Meiryo UI"/>
        <family val="3"/>
        <charset val="128"/>
      </rPr>
      <t>保税名称</t>
    </r>
    <phoneticPr fontId="11"/>
  </si>
  <si>
    <t>会社名</t>
  </si>
  <si>
    <t>貨物搬入先</t>
    <rPh sb="0" eb="2">
      <t>カモツ</t>
    </rPh>
    <rPh sb="2" eb="4">
      <t>ハンニュウ</t>
    </rPh>
    <rPh sb="4" eb="5">
      <t>サキ</t>
    </rPh>
    <phoneticPr fontId="11"/>
  </si>
  <si>
    <t>0 DAYS</t>
    <phoneticPr fontId="1"/>
  </si>
  <si>
    <t>DLC</t>
    <phoneticPr fontId="1"/>
  </si>
  <si>
    <t>TYO</t>
    <phoneticPr fontId="1"/>
  </si>
  <si>
    <t>ETA</t>
    <phoneticPr fontId="1"/>
  </si>
  <si>
    <t>ETD</t>
    <phoneticPr fontId="1"/>
  </si>
  <si>
    <t>CFS CUT</t>
  </si>
  <si>
    <t>VOY</t>
  </si>
  <si>
    <t>VESSEL</t>
    <phoneticPr fontId="1"/>
  </si>
  <si>
    <t>From Tokyo / Yokohama</t>
    <phoneticPr fontId="1"/>
  </si>
  <si>
    <t xml:space="preserve">UPDATED :  </t>
    <phoneticPr fontId="12"/>
  </si>
  <si>
    <t>　　　　　　　　 DALIAN SCHEDULE - 関東</t>
    <rPh sb="27" eb="29">
      <t>カントウ</t>
    </rPh>
    <phoneticPr fontId="11"/>
  </si>
  <si>
    <t xml:space="preserve">※CFS倉庫受付時間　9:00~16:00
</t>
    <phoneticPr fontId="24"/>
  </si>
  <si>
    <t>東京海運輸出営業所
TEL：03-6731-7721/FAX：03-6731-7351</t>
    <rPh sb="0" eb="2">
      <t>トウキョウ</t>
    </rPh>
    <rPh sb="2" eb="4">
      <t>カイウン</t>
    </rPh>
    <rPh sb="4" eb="6">
      <t>ユシュツ</t>
    </rPh>
    <rPh sb="6" eb="9">
      <t>エイギョウショ</t>
    </rPh>
    <phoneticPr fontId="1"/>
  </si>
  <si>
    <t>E</t>
    <phoneticPr fontId="1"/>
  </si>
  <si>
    <t>TYO</t>
    <phoneticPr fontId="1"/>
  </si>
  <si>
    <t>YOK</t>
    <phoneticPr fontId="1"/>
  </si>
  <si>
    <t>8 DAYS</t>
    <phoneticPr fontId="1"/>
  </si>
  <si>
    <t>日本通運㈱
東京海運支店</t>
    <rPh sb="0" eb="4">
      <t>ニホンツウウン</t>
    </rPh>
    <rPh sb="6" eb="10">
      <t>トウキョウカイウン</t>
    </rPh>
    <rPh sb="10" eb="12">
      <t>シテン</t>
    </rPh>
    <phoneticPr fontId="12"/>
  </si>
  <si>
    <t>品川区八潮2-6-2  NITTSU OHI KOKUSAI NO.2H/W</t>
    <phoneticPr fontId="12"/>
  </si>
  <si>
    <t>NACCS:1FW93</t>
    <phoneticPr fontId="1"/>
  </si>
  <si>
    <t>日本通運㈱　
横浜国際輸送支店
大黒国際貨物センター</t>
    <rPh sb="0" eb="2">
      <t>ニホン</t>
    </rPh>
    <rPh sb="2" eb="4">
      <t>ツウウン</t>
    </rPh>
    <rPh sb="7" eb="11">
      <t>ヨコハマコクサイ</t>
    </rPh>
    <rPh sb="11" eb="15">
      <t>ユソウシテン</t>
    </rPh>
    <rPh sb="16" eb="18">
      <t>ダイコク</t>
    </rPh>
    <rPh sb="18" eb="20">
      <t>コクサイ</t>
    </rPh>
    <rPh sb="20" eb="22">
      <t>カモツ</t>
    </rPh>
    <phoneticPr fontId="11"/>
  </si>
  <si>
    <t>横浜市鶴見区大黒ふ頭15番地</t>
    <rPh sb="0" eb="2">
      <t>ヨコハマ</t>
    </rPh>
    <rPh sb="2" eb="3">
      <t>シ</t>
    </rPh>
    <rPh sb="3" eb="5">
      <t>ツルミ</t>
    </rPh>
    <rPh sb="5" eb="6">
      <t>ク</t>
    </rPh>
    <rPh sb="6" eb="8">
      <t>ダイコク</t>
    </rPh>
    <rPh sb="9" eb="10">
      <t>トウ</t>
    </rPh>
    <rPh sb="12" eb="14">
      <t>バンチ</t>
    </rPh>
    <phoneticPr fontId="1"/>
  </si>
  <si>
    <t>TEL : 045-503-2222</t>
    <phoneticPr fontId="1"/>
  </si>
  <si>
    <t>NACCS:2HW66</t>
    <phoneticPr fontId="1"/>
  </si>
  <si>
    <t>横浜 CFS</t>
    <phoneticPr fontId="1"/>
  </si>
  <si>
    <t>TEL : 03-3790-9920　FAX:03-3799-9921</t>
    <phoneticPr fontId="1"/>
  </si>
  <si>
    <t>SITC SUBIC</t>
  </si>
  <si>
    <t>SITC PINGHE</t>
  </si>
  <si>
    <t>旧</t>
    <rPh sb="0" eb="1">
      <t>キュウ</t>
    </rPh>
    <phoneticPr fontId="24"/>
  </si>
  <si>
    <t>最終</t>
    <rPh sb="0" eb="2">
      <t>サイシュウ</t>
    </rPh>
    <phoneticPr fontId="24"/>
  </si>
  <si>
    <t>木-金</t>
  </si>
  <si>
    <t>SITC</t>
  </si>
  <si>
    <t>2630W</t>
  </si>
  <si>
    <t>SITC TOKUYAMA</t>
  </si>
  <si>
    <t>2632W</t>
  </si>
  <si>
    <t>2634W</t>
  </si>
  <si>
    <t>2636W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</si>
</sst>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6" formatCode="&quot;¥&quot;#,##0;[Red]&quot;¥&quot;\-#,##0"/>
    <numFmt numFmtId="8" formatCode="&quot;¥&quot;#,##0.00;[Red]&quot;¥&quot;\-#,##0.00"/>
    <numFmt numFmtId="176" formatCode="m/d;@"/>
    <numFmt numFmtId="177" formatCode="\ d\Ayys"/>
    <numFmt numFmtId="178" formatCode="yyyy/m/d;@"/>
    <numFmt numFmtId="179" formatCode="mm\-dd"/>
  </numFmts>
  <fonts count="3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24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sz val="20"/>
      <name val="Meiryo UI"/>
      <family val="3"/>
      <charset val="128"/>
    </font>
    <font>
      <sz val="24"/>
      <name val="Meiryo UI"/>
      <family val="3"/>
      <charset val="128"/>
    </font>
    <font>
      <b/>
      <sz val="24"/>
      <name val="Meiryo UI"/>
      <family val="3"/>
      <charset val="128"/>
    </font>
    <font>
      <sz val="12"/>
      <name val="Meiryo UI"/>
      <family val="3"/>
      <charset val="128"/>
    </font>
    <font>
      <sz val="18"/>
      <name val="Meiryo UI"/>
      <family val="3"/>
      <charset val="128"/>
    </font>
    <font>
      <sz val="6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26"/>
      <name val="Meiryo UI"/>
      <family val="3"/>
      <charset val="128"/>
    </font>
    <font>
      <b/>
      <sz val="24"/>
      <color theme="1"/>
      <name val="Meiryo UI"/>
      <family val="3"/>
      <charset val="128"/>
    </font>
    <font>
      <b/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16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8"/>
      <name val="Meiryo UI"/>
      <family val="3"/>
      <charset val="128"/>
    </font>
    <font>
      <b/>
      <sz val="36"/>
      <color indexed="9"/>
      <name val="Meiryo UI"/>
      <family val="3"/>
      <charset val="128"/>
    </font>
    <font>
      <b/>
      <sz val="16"/>
      <color indexed="9"/>
      <name val="Meiryo UI"/>
      <family val="3"/>
      <charset val="128"/>
    </font>
    <font>
      <b/>
      <sz val="24"/>
      <color indexed="9"/>
      <name val="Meiryo UI"/>
      <family val="3"/>
      <charset val="128"/>
    </font>
    <font>
      <b/>
      <sz val="60"/>
      <color indexed="9"/>
      <name val="Meiryo UI"/>
      <family val="3"/>
      <charset val="128"/>
    </font>
    <font>
      <sz val="6"/>
      <name val="Segoe UI"/>
      <family val="2"/>
      <charset val="128"/>
    </font>
    <font>
      <b/>
      <sz val="26"/>
      <color theme="1"/>
      <name val="Meiryo UI"/>
      <family val="3"/>
      <charset val="128"/>
    </font>
    <font>
      <b/>
      <sz val="20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1"/>
      <name val="Calibri"/>
      <family val="2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rgb="FF000000"/>
      <name val="游ゴシック"/>
      <family val="3"/>
      <charset val="128"/>
    </font>
    <font>
      <sz val="10"/>
      <color indexed="8"/>
      <name val="MS Sans Serif"/>
      <family val="2"/>
    </font>
    <font>
      <sz val="11"/>
      <color theme="1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1">
    <xf numFmtId="0" fontId="0" fillId="0" borderId="0">
      <alignment vertical="center"/>
    </xf>
    <xf numFmtId="0" fontId="2" fillId="0" borderId="0"/>
    <xf numFmtId="0" fontId="2" fillId="0" borderId="0"/>
    <xf numFmtId="38" fontId="2" fillId="0" borderId="0" applyFont="0" applyFill="0" applyBorder="0" applyAlignment="0" applyProtection="0"/>
    <xf numFmtId="40" fontId="2" fillId="0" borderId="0" applyFont="0" applyFill="0" applyBorder="0" applyAlignment="0" applyProtection="0"/>
    <xf numFmtId="6" fontId="2" fillId="0" borderId="0" applyFont="0" applyFill="0" applyBorder="0" applyAlignment="0" applyProtection="0"/>
    <xf numFmtId="8" fontId="2" fillId="0" borderId="0" applyFont="0" applyFill="0" applyBorder="0" applyAlignment="0" applyProtection="0"/>
    <xf numFmtId="179" fontId="29" fillId="0" borderId="0"/>
    <xf numFmtId="0" fontId="29" fillId="0" borderId="0"/>
    <xf numFmtId="0" fontId="2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 applyNumberFormat="0" applyFill="0" applyBorder="0" applyProtection="0">
      <alignment vertical="center"/>
    </xf>
    <xf numFmtId="0" fontId="30" fillId="0" borderId="0"/>
    <xf numFmtId="0" fontId="30" fillId="0" borderId="0">
      <alignment vertical="center"/>
    </xf>
    <xf numFmtId="0" fontId="30" fillId="0" borderId="0"/>
    <xf numFmtId="0" fontId="32" fillId="0" borderId="0">
      <alignment vertical="center"/>
    </xf>
    <xf numFmtId="0" fontId="33" fillId="0" borderId="0"/>
    <xf numFmtId="0" fontId="29" fillId="0" borderId="0"/>
  </cellStyleXfs>
  <cellXfs count="126">
    <xf numFmtId="0" fontId="0" fillId="0" borderId="0" xfId="0">
      <alignment vertical="center"/>
    </xf>
    <xf numFmtId="0" fontId="3" fillId="0" borderId="0" xfId="1" applyFont="1" applyAlignment="1"/>
    <xf numFmtId="0" fontId="3" fillId="0" borderId="0" xfId="1" applyFont="1"/>
    <xf numFmtId="0" fontId="3" fillId="0" borderId="0" xfId="1" applyFont="1" applyAlignment="1">
      <alignment vertical="center"/>
    </xf>
    <xf numFmtId="0" fontId="9" fillId="0" borderId="0" xfId="1" applyFont="1" applyFill="1" applyAlignment="1">
      <alignment vertical="center"/>
    </xf>
    <xf numFmtId="0" fontId="13" fillId="0" borderId="10" xfId="1" applyFont="1" applyBorder="1" applyAlignment="1">
      <alignment horizontal="center" vertical="center"/>
    </xf>
    <xf numFmtId="0" fontId="3" fillId="0" borderId="0" xfId="2" applyFont="1" applyFill="1" applyBorder="1" applyAlignment="1">
      <alignment horizontal="center" vertical="center"/>
    </xf>
    <xf numFmtId="0" fontId="17" fillId="0" borderId="0" xfId="1" applyFont="1" applyAlignment="1"/>
    <xf numFmtId="0" fontId="18" fillId="0" borderId="0" xfId="1" applyFont="1" applyFill="1" applyAlignment="1"/>
    <xf numFmtId="0" fontId="19" fillId="0" borderId="0" xfId="1" applyFont="1" applyFill="1" applyAlignment="1">
      <alignment horizontal="left" vertical="center"/>
    </xf>
    <xf numFmtId="0" fontId="10" fillId="0" borderId="0" xfId="1" applyFont="1" applyAlignment="1">
      <alignment horizontal="right" vertical="center"/>
    </xf>
    <xf numFmtId="0" fontId="10" fillId="0" borderId="0" xfId="1" applyFont="1" applyFill="1" applyAlignment="1">
      <alignment horizontal="center" vertical="center"/>
    </xf>
    <xf numFmtId="178" fontId="3" fillId="0" borderId="0" xfId="1" applyNumberFormat="1" applyFont="1" applyFill="1" applyAlignment="1">
      <alignment vertical="center"/>
    </xf>
    <xf numFmtId="0" fontId="20" fillId="0" borderId="0" xfId="1" applyFont="1" applyFill="1" applyAlignment="1">
      <alignment vertical="center"/>
    </xf>
    <xf numFmtId="0" fontId="21" fillId="0" borderId="0" xfId="1" applyFont="1" applyFill="1" applyAlignment="1">
      <alignment vertical="center" wrapText="1"/>
    </xf>
    <xf numFmtId="0" fontId="20" fillId="3" borderId="0" xfId="1" applyFont="1" applyFill="1" applyAlignment="1">
      <alignment vertical="center"/>
    </xf>
    <xf numFmtId="0" fontId="23" fillId="3" borderId="0" xfId="1" applyFont="1" applyFill="1" applyAlignment="1">
      <alignment vertical="center"/>
    </xf>
    <xf numFmtId="178" fontId="10" fillId="0" borderId="0" xfId="1" applyNumberFormat="1" applyFont="1" applyFill="1" applyBorder="1" applyAlignment="1">
      <alignment vertical="center"/>
    </xf>
    <xf numFmtId="176" fontId="4" fillId="0" borderId="0" xfId="1" applyNumberFormat="1" applyFont="1" applyFill="1" applyBorder="1" applyAlignment="1" applyProtection="1">
      <alignment horizontal="center" vertical="center"/>
      <protection locked="0"/>
    </xf>
    <xf numFmtId="49" fontId="4" fillId="0" borderId="0" xfId="1" applyNumberFormat="1" applyFont="1" applyFill="1" applyBorder="1" applyAlignment="1" applyProtection="1">
      <alignment horizontal="center" vertical="center"/>
      <protection locked="0"/>
    </xf>
    <xf numFmtId="176" fontId="4" fillId="0" borderId="0" xfId="1" quotePrefix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1" applyFont="1" applyFill="1" applyBorder="1" applyAlignment="1">
      <alignment horizontal="center" vertical="center"/>
    </xf>
    <xf numFmtId="0" fontId="10" fillId="0" borderId="0" xfId="1" applyFont="1" applyBorder="1" applyAlignment="1">
      <alignment horizontal="right" vertical="center"/>
    </xf>
    <xf numFmtId="0" fontId="13" fillId="2" borderId="22" xfId="1" applyNumberFormat="1" applyFont="1" applyFill="1" applyBorder="1" applyAlignment="1">
      <alignment vertical="center"/>
    </xf>
    <xf numFmtId="176" fontId="4" fillId="0" borderId="19" xfId="1" applyNumberFormat="1" applyFont="1" applyFill="1" applyBorder="1" applyAlignment="1" applyProtection="1">
      <alignment horizontal="center" vertical="center"/>
      <protection locked="0"/>
    </xf>
    <xf numFmtId="49" fontId="4" fillId="0" borderId="19" xfId="1" applyNumberFormat="1" applyFont="1" applyFill="1" applyBorder="1" applyAlignment="1" applyProtection="1">
      <alignment horizontal="center" vertical="center"/>
      <protection locked="0"/>
    </xf>
    <xf numFmtId="176" fontId="4" fillId="0" borderId="19" xfId="1" quotePrefix="1" applyNumberFormat="1" applyFont="1" applyFill="1" applyBorder="1" applyAlignment="1" applyProtection="1">
      <alignment horizontal="center" vertical="center" wrapText="1"/>
      <protection locked="0"/>
    </xf>
    <xf numFmtId="49" fontId="4" fillId="0" borderId="20" xfId="1" applyNumberFormat="1" applyFont="1" applyFill="1" applyBorder="1" applyAlignment="1" applyProtection="1">
      <alignment horizontal="center" vertical="center"/>
      <protection locked="0"/>
    </xf>
    <xf numFmtId="176" fontId="4" fillId="0" borderId="25" xfId="1" applyNumberFormat="1" applyFont="1" applyFill="1" applyBorder="1" applyAlignment="1" applyProtection="1">
      <alignment horizontal="center" vertical="center"/>
      <protection locked="0"/>
    </xf>
    <xf numFmtId="49" fontId="4" fillId="0" borderId="25" xfId="1" applyNumberFormat="1" applyFont="1" applyFill="1" applyBorder="1" applyAlignment="1" applyProtection="1">
      <alignment horizontal="center" vertical="center"/>
      <protection locked="0"/>
    </xf>
    <xf numFmtId="176" fontId="4" fillId="0" borderId="25" xfId="1" quotePrefix="1" applyNumberFormat="1" applyFont="1" applyFill="1" applyBorder="1" applyAlignment="1" applyProtection="1">
      <alignment horizontal="center" vertical="center" wrapText="1"/>
      <protection locked="0"/>
    </xf>
    <xf numFmtId="49" fontId="4" fillId="0" borderId="26" xfId="1" applyNumberFormat="1" applyFont="1" applyFill="1" applyBorder="1" applyAlignment="1" applyProtection="1">
      <alignment horizontal="center" vertical="center"/>
      <protection locked="0"/>
    </xf>
    <xf numFmtId="0" fontId="9" fillId="0" borderId="0" xfId="1" applyFont="1" applyFill="1" applyAlignment="1">
      <alignment horizontal="center" vertical="center"/>
    </xf>
    <xf numFmtId="178" fontId="10" fillId="0" borderId="0" xfId="1" applyNumberFormat="1" applyFont="1" applyFill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25" fillId="0" borderId="0" xfId="1" applyFont="1" applyFill="1" applyBorder="1" applyAlignment="1" applyProtection="1">
      <protection locked="0"/>
    </xf>
    <xf numFmtId="0" fontId="26" fillId="0" borderId="3" xfId="1" applyFont="1" applyBorder="1" applyAlignment="1">
      <alignment vertical="center"/>
    </xf>
    <xf numFmtId="0" fontId="26" fillId="0" borderId="2" xfId="1" applyFont="1" applyBorder="1" applyAlignment="1">
      <alignment vertical="center"/>
    </xf>
    <xf numFmtId="0" fontId="27" fillId="0" borderId="27" xfId="1" applyFont="1" applyBorder="1" applyAlignment="1">
      <alignment vertical="center"/>
    </xf>
    <xf numFmtId="0" fontId="28" fillId="0" borderId="0" xfId="1" applyFont="1" applyBorder="1" applyAlignment="1">
      <alignment vertical="center"/>
    </xf>
    <xf numFmtId="0" fontId="28" fillId="0" borderId="4" xfId="1" applyFont="1" applyBorder="1" applyAlignment="1">
      <alignment vertical="center"/>
    </xf>
    <xf numFmtId="0" fontId="26" fillId="0" borderId="27" xfId="1" applyFont="1" applyBorder="1" applyAlignment="1">
      <alignment vertical="center"/>
    </xf>
    <xf numFmtId="0" fontId="26" fillId="0" borderId="0" xfId="1" applyFont="1" applyBorder="1" applyAlignment="1">
      <alignment vertical="center"/>
    </xf>
    <xf numFmtId="0" fontId="9" fillId="0" borderId="0" xfId="1" applyFont="1" applyFill="1" applyBorder="1" applyAlignment="1">
      <alignment vertical="center"/>
    </xf>
    <xf numFmtId="176" fontId="4" fillId="0" borderId="18" xfId="1" applyNumberFormat="1" applyFont="1" applyFill="1" applyBorder="1" applyAlignment="1" applyProtection="1">
      <alignment horizontal="left" vertical="center"/>
      <protection locked="0"/>
    </xf>
    <xf numFmtId="176" fontId="4" fillId="0" borderId="24" xfId="1" applyNumberFormat="1" applyFont="1" applyFill="1" applyBorder="1" applyAlignment="1" applyProtection="1">
      <alignment horizontal="left" vertical="center"/>
      <protection locked="0"/>
    </xf>
    <xf numFmtId="0" fontId="9" fillId="0" borderId="0" xfId="1" applyFont="1" applyAlignment="1">
      <alignment vertical="center"/>
    </xf>
    <xf numFmtId="0" fontId="34" fillId="0" borderId="28" xfId="20" applyFont="1" applyBorder="1" applyAlignment="1">
      <alignment horizontal="left" vertical="center"/>
    </xf>
    <xf numFmtId="176" fontId="14" fillId="0" borderId="19" xfId="1" applyNumberFormat="1" applyFont="1" applyFill="1" applyBorder="1" applyAlignment="1" applyProtection="1">
      <alignment horizontal="center" vertical="center"/>
      <protection locked="0"/>
    </xf>
    <xf numFmtId="49" fontId="14" fillId="0" borderId="19" xfId="1" applyNumberFormat="1" applyFont="1" applyFill="1" applyBorder="1" applyAlignment="1" applyProtection="1">
      <alignment horizontal="center" vertical="center"/>
      <protection locked="0"/>
    </xf>
    <xf numFmtId="179" fontId="3" fillId="4" borderId="19" xfId="7" applyFont="1" applyFill="1" applyBorder="1" applyAlignment="1">
      <alignment horizontal="left" vertical="center"/>
    </xf>
    <xf numFmtId="179" fontId="3" fillId="0" borderId="19" xfId="7" applyFont="1" applyBorder="1" applyAlignment="1">
      <alignment horizontal="left" vertical="center"/>
    </xf>
    <xf numFmtId="0" fontId="3" fillId="0" borderId="0" xfId="2" applyFont="1" applyBorder="1" applyAlignment="1">
      <alignment horizontal="center" vertical="center"/>
    </xf>
    <xf numFmtId="179" fontId="3" fillId="0" borderId="28" xfId="7" applyFont="1" applyBorder="1" applyAlignment="1">
      <alignment horizontal="left" vertical="center"/>
    </xf>
    <xf numFmtId="179" fontId="3" fillId="4" borderId="19" xfId="7" applyFont="1" applyFill="1" applyBorder="1" applyAlignment="1">
      <alignment horizontal="left" vertical="center"/>
    </xf>
    <xf numFmtId="179" fontId="3" fillId="0" borderId="19" xfId="7" applyFont="1" applyBorder="1" applyAlignment="1">
      <alignment horizontal="left" vertical="center"/>
    </xf>
    <xf numFmtId="0" fontId="22" fillId="3" borderId="0" xfId="1" applyFont="1" applyFill="1" applyAlignment="1">
      <alignment horizontal="center" vertical="center" wrapText="1"/>
    </xf>
    <xf numFmtId="0" fontId="9" fillId="0" borderId="0" xfId="1" applyFont="1" applyFill="1" applyAlignment="1">
      <alignment horizontal="center" vertical="center"/>
    </xf>
    <xf numFmtId="0" fontId="15" fillId="2" borderId="15" xfId="1" applyNumberFormat="1" applyFont="1" applyFill="1" applyBorder="1" applyAlignment="1">
      <alignment horizontal="center" vertical="center" wrapText="1"/>
    </xf>
    <xf numFmtId="0" fontId="15" fillId="2" borderId="18" xfId="1" applyNumberFormat="1" applyFont="1" applyFill="1" applyBorder="1" applyAlignment="1">
      <alignment horizontal="center" vertical="center" wrapText="1"/>
    </xf>
    <xf numFmtId="0" fontId="15" fillId="2" borderId="21" xfId="1" applyNumberFormat="1" applyFont="1" applyFill="1" applyBorder="1" applyAlignment="1">
      <alignment horizontal="center" vertical="center" wrapText="1"/>
    </xf>
    <xf numFmtId="0" fontId="15" fillId="2" borderId="16" xfId="1" applyNumberFormat="1" applyFont="1" applyFill="1" applyBorder="1" applyAlignment="1">
      <alignment horizontal="center" vertical="center"/>
    </xf>
    <xf numFmtId="0" fontId="15" fillId="2" borderId="19" xfId="1" applyNumberFormat="1" applyFont="1" applyFill="1" applyBorder="1" applyAlignment="1">
      <alignment horizontal="center" vertical="center"/>
    </xf>
    <xf numFmtId="0" fontId="15" fillId="2" borderId="22" xfId="1" applyNumberFormat="1" applyFont="1" applyFill="1" applyBorder="1" applyAlignment="1">
      <alignment horizontal="center" vertical="center"/>
    </xf>
    <xf numFmtId="0" fontId="15" fillId="2" borderId="16" xfId="1" applyFont="1" applyFill="1" applyBorder="1" applyAlignment="1">
      <alignment horizontal="center" vertical="center"/>
    </xf>
    <xf numFmtId="0" fontId="15" fillId="2" borderId="17" xfId="1" applyFont="1" applyFill="1" applyBorder="1" applyAlignment="1">
      <alignment horizontal="center" vertical="center"/>
    </xf>
    <xf numFmtId="0" fontId="13" fillId="2" borderId="19" xfId="1" applyNumberFormat="1" applyFont="1" applyFill="1" applyBorder="1" applyAlignment="1">
      <alignment horizontal="center" vertical="center"/>
    </xf>
    <xf numFmtId="0" fontId="16" fillId="2" borderId="19" xfId="1" applyFont="1" applyFill="1" applyBorder="1" applyAlignment="1">
      <alignment horizontal="center" vertical="center"/>
    </xf>
    <xf numFmtId="0" fontId="16" fillId="2" borderId="20" xfId="1" applyFont="1" applyFill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178" fontId="10" fillId="0" borderId="0" xfId="1" applyNumberFormat="1" applyFont="1" applyFill="1" applyBorder="1" applyAlignment="1">
      <alignment horizontal="center" vertical="center"/>
    </xf>
    <xf numFmtId="0" fontId="8" fillId="0" borderId="11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/>
    </xf>
    <xf numFmtId="0" fontId="14" fillId="0" borderId="27" xfId="1" applyFont="1" applyBorder="1" applyAlignment="1">
      <alignment horizontal="center" vertical="center" wrapText="1" shrinkToFit="1"/>
    </xf>
    <xf numFmtId="0" fontId="14" fillId="0" borderId="0" xfId="1" applyFont="1" applyBorder="1" applyAlignment="1">
      <alignment horizontal="center" vertical="center" shrinkToFit="1"/>
    </xf>
    <xf numFmtId="0" fontId="14" fillId="0" borderId="4" xfId="1" applyFont="1" applyBorder="1" applyAlignment="1">
      <alignment horizontal="center" vertical="center" shrinkToFit="1"/>
    </xf>
    <xf numFmtId="0" fontId="14" fillId="0" borderId="3" xfId="1" applyFont="1" applyBorder="1" applyAlignment="1">
      <alignment horizontal="center" vertical="center" shrinkToFit="1"/>
    </xf>
    <xf numFmtId="0" fontId="14" fillId="0" borderId="2" xfId="1" applyFont="1" applyBorder="1" applyAlignment="1">
      <alignment horizontal="center" vertical="center" shrinkToFit="1"/>
    </xf>
    <xf numFmtId="0" fontId="14" fillId="0" borderId="1" xfId="1" applyFont="1" applyBorder="1" applyAlignment="1">
      <alignment horizontal="center" vertical="center" shrinkToFit="1"/>
    </xf>
    <xf numFmtId="0" fontId="26" fillId="0" borderId="2" xfId="1" applyFont="1" applyBorder="1" applyAlignment="1">
      <alignment horizontal="center" vertical="center" shrinkToFit="1"/>
    </xf>
    <xf numFmtId="0" fontId="26" fillId="0" borderId="1" xfId="1" applyFont="1" applyBorder="1" applyAlignment="1">
      <alignment horizontal="center" vertical="center" shrinkToFit="1"/>
    </xf>
    <xf numFmtId="177" fontId="13" fillId="2" borderId="22" xfId="1" applyNumberFormat="1" applyFont="1" applyFill="1" applyBorder="1" applyAlignment="1">
      <alignment horizontal="center" vertical="center"/>
    </xf>
    <xf numFmtId="177" fontId="6" fillId="2" borderId="22" xfId="1" applyNumberFormat="1" applyFont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6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26" fillId="0" borderId="0" xfId="1" applyFont="1" applyBorder="1" applyAlignment="1">
      <alignment horizontal="center" vertical="center" shrinkToFit="1"/>
    </xf>
    <xf numFmtId="0" fontId="26" fillId="0" borderId="4" xfId="1" applyFont="1" applyBorder="1" applyAlignment="1">
      <alignment horizontal="center" vertical="center" shrinkToFit="1"/>
    </xf>
    <xf numFmtId="0" fontId="3" fillId="4" borderId="19" xfId="9" applyFont="1" applyFill="1" applyBorder="1" applyAlignment="1">
      <alignment horizontal="center" vertical="center"/>
    </xf>
    <xf numFmtId="176" fontId="3" fillId="4" borderId="19" xfId="9" applyNumberFormat="1" applyFont="1" applyFill="1" applyBorder="1" applyAlignment="1">
      <alignment horizontal="center" vertical="center"/>
    </xf>
    <xf numFmtId="0" fontId="3" fillId="0" borderId="19" xfId="9" applyFont="1" applyBorder="1" applyAlignment="1">
      <alignment horizontal="center" vertical="center"/>
    </xf>
    <xf numFmtId="176" fontId="3" fillId="0" borderId="19" xfId="9" applyNumberFormat="1" applyFont="1" applyBorder="1" applyAlignment="1">
      <alignment horizontal="center" vertical="center"/>
    </xf>
    <xf numFmtId="176" fontId="3" fillId="4" borderId="28" xfId="9" applyNumberFormat="1" applyFont="1" applyFill="1" applyBorder="1" applyAlignment="1">
      <alignment horizontal="center" vertical="center"/>
    </xf>
    <xf numFmtId="179" fontId="3" fillId="4" borderId="19" xfId="7" applyFont="1" applyFill="1" applyBorder="1" applyAlignment="1">
      <alignment horizontal="left" vertical="center"/>
    </xf>
    <xf numFmtId="179" fontId="3" fillId="4" borderId="19" xfId="7" applyFont="1" applyFill="1" applyBorder="1" applyAlignment="1">
      <alignment horizontal="center" vertical="center"/>
    </xf>
    <xf numFmtId="176" fontId="3" fillId="4" borderId="19" xfId="7" applyNumberFormat="1" applyFont="1" applyFill="1" applyBorder="1" applyAlignment="1">
      <alignment horizontal="center" vertical="center"/>
    </xf>
    <xf numFmtId="179" fontId="3" fillId="0" borderId="19" xfId="7" applyFont="1" applyBorder="1" applyAlignment="1">
      <alignment horizontal="left" vertical="center"/>
    </xf>
    <xf numFmtId="179" fontId="3" fillId="0" borderId="19" xfId="7" applyFont="1" applyBorder="1" applyAlignment="1">
      <alignment horizontal="center" vertical="center"/>
    </xf>
    <xf numFmtId="176" fontId="3" fillId="0" borderId="19" xfId="7" applyNumberFormat="1" applyFont="1" applyBorder="1" applyAlignment="1">
      <alignment horizontal="center" vertical="center"/>
    </xf>
    <xf numFmtId="0" fontId="3" fillId="0" borderId="28" xfId="9" applyFont="1" applyBorder="1" applyAlignment="1">
      <alignment horizontal="center" vertical="center"/>
    </xf>
    <xf numFmtId="176" fontId="3" fillId="0" borderId="28" xfId="9" applyNumberFormat="1" applyFont="1" applyBorder="1" applyAlignment="1">
      <alignment horizontal="center" vertical="center"/>
    </xf>
    <xf numFmtId="0" fontId="3" fillId="4" borderId="19" xfId="9" applyFont="1" applyFill="1" applyBorder="1" applyAlignment="1">
      <alignment horizontal="center" vertical="center"/>
    </xf>
    <xf numFmtId="176" fontId="3" fillId="4" borderId="19" xfId="9" applyNumberFormat="1" applyFont="1" applyFill="1" applyBorder="1" applyAlignment="1">
      <alignment horizontal="center" vertical="center"/>
    </xf>
    <xf numFmtId="0" fontId="3" fillId="0" borderId="19" xfId="9" applyFont="1" applyBorder="1" applyAlignment="1">
      <alignment horizontal="center" vertical="center"/>
    </xf>
    <xf numFmtId="176" fontId="3" fillId="0" borderId="19" xfId="9" applyNumberFormat="1" applyFont="1" applyBorder="1" applyAlignment="1">
      <alignment horizontal="center" vertical="center"/>
    </xf>
    <xf numFmtId="179" fontId="3" fillId="0" borderId="28" xfId="7" applyFont="1" applyBorder="1" applyAlignment="1">
      <alignment horizontal="left" vertical="center"/>
    </xf>
    <xf numFmtId="179" fontId="3" fillId="0" borderId="28" xfId="7" applyFont="1" applyBorder="1" applyAlignment="1">
      <alignment horizontal="center" vertical="center"/>
    </xf>
    <xf numFmtId="176" fontId="3" fillId="4" borderId="28" xfId="9" applyNumberFormat="1" applyFont="1" applyFill="1" applyBorder="1" applyAlignment="1">
      <alignment horizontal="center" vertical="center"/>
    </xf>
    <xf numFmtId="176" fontId="3" fillId="0" borderId="28" xfId="7" applyNumberFormat="1" applyFont="1" applyBorder="1" applyAlignment="1">
      <alignment horizontal="center" vertical="center"/>
    </xf>
    <xf numFmtId="179" fontId="3" fillId="4" borderId="19" xfId="7" applyFont="1" applyFill="1" applyBorder="1" applyAlignment="1">
      <alignment horizontal="left" vertical="center"/>
    </xf>
    <xf numFmtId="179" fontId="3" fillId="4" borderId="19" xfId="7" applyFont="1" applyFill="1" applyBorder="1" applyAlignment="1">
      <alignment horizontal="center" vertical="center"/>
    </xf>
    <xf numFmtId="176" fontId="3" fillId="4" borderId="19" xfId="7" applyNumberFormat="1" applyFont="1" applyFill="1" applyBorder="1" applyAlignment="1">
      <alignment horizontal="center" vertical="center"/>
    </xf>
    <xf numFmtId="179" fontId="3" fillId="0" borderId="19" xfId="7" applyFont="1" applyBorder="1" applyAlignment="1">
      <alignment horizontal="left" vertical="center"/>
    </xf>
    <xf numFmtId="179" fontId="3" fillId="0" borderId="19" xfId="7" applyFont="1" applyBorder="1" applyAlignment="1">
      <alignment horizontal="center" vertical="center"/>
    </xf>
    <xf numFmtId="176" fontId="3" fillId="0" borderId="19" xfId="7" applyNumberFormat="1" applyFont="1" applyBorder="1" applyAlignment="1">
      <alignment horizontal="center" vertical="center"/>
    </xf>
    <xf numFmtId="176" fontId="3" fillId="5" borderId="28" xfId="9" applyNumberFormat="1" applyFont="1" applyFill="1" applyBorder="1" applyAlignment="1">
      <alignment horizontal="center" vertical="center"/>
    </xf>
  </cellXfs>
  <cellStyles count="21">
    <cellStyle name="date_style" xfId="7" xr:uid="{00000000-0005-0000-0000-000000000000}"/>
    <cellStyle name="Normal_1" xfId="12" xr:uid="{00000000-0005-0000-0000-000001000000}"/>
    <cellStyle name="標準" xfId="0" builtinId="0"/>
    <cellStyle name="標準 10 2 2 3 2 2" xfId="16" xr:uid="{00000000-0005-0000-0000-000003000000}"/>
    <cellStyle name="標準 10 2 3" xfId="11" xr:uid="{00000000-0005-0000-0000-000004000000}"/>
    <cellStyle name="標準 10 2 3 2 2 2" xfId="10" xr:uid="{00000000-0005-0000-0000-000005000000}"/>
    <cellStyle name="標準 18 2" xfId="15" xr:uid="{00000000-0005-0000-0000-000006000000}"/>
    <cellStyle name="標準 2" xfId="1" xr:uid="{00000000-0005-0000-0000-000007000000}"/>
    <cellStyle name="標準 2 2" xfId="9" xr:uid="{00000000-0005-0000-0000-000008000000}"/>
    <cellStyle name="標準 2 3" xfId="19" xr:uid="{D9CF1795-C5EE-4A49-89C7-9BF2950B9DB5}"/>
    <cellStyle name="標準 29" xfId="20" xr:uid="{52B809DC-5353-4761-8970-852FE1A257D7}"/>
    <cellStyle name="標準 3" xfId="8" xr:uid="{00000000-0005-0000-0000-000009000000}"/>
    <cellStyle name="標準 3 13 2" xfId="13" xr:uid="{00000000-0005-0000-0000-00000A000000}"/>
    <cellStyle name="標準 3 2 9" xfId="14" xr:uid="{00000000-0005-0000-0000-00000B000000}"/>
    <cellStyle name="標準 34 2" xfId="17" xr:uid="{00000000-0005-0000-0000-00000C000000}"/>
    <cellStyle name="標準_Sheet1" xfId="2" xr:uid="{00000000-0005-0000-0000-00000D000000}"/>
    <cellStyle name="콤마 [0]_HMMREQ~1" xfId="3" xr:uid="{00000000-0005-0000-0000-00000E000000}"/>
    <cellStyle name="콤마_HMMREQ~1" xfId="4" xr:uid="{00000000-0005-0000-0000-00000F000000}"/>
    <cellStyle name="통화 [0]_HMMREQ~1" xfId="5" xr:uid="{00000000-0005-0000-0000-000010000000}"/>
    <cellStyle name="통화_HMMREQ~1" xfId="6" xr:uid="{00000000-0005-0000-0000-000011000000}"/>
    <cellStyle name="표준_(정보부문)월별인원계획" xfId="18" xr:uid="{CAE2692D-E168-4924-820E-6BB42CCE349C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262063" cy="1076417"/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62063" cy="1076417"/>
        </a:xfrm>
        <a:prstGeom prst="rect">
          <a:avLst/>
        </a:prstGeom>
      </xdr:spPr>
    </xdr:pic>
    <xdr:clientData/>
  </xdr:oneCellAnchor>
  <xdr:twoCellAnchor editAs="absolute">
    <xdr:from>
      <xdr:col>19</xdr:col>
      <xdr:colOff>1615768</xdr:colOff>
      <xdr:row>0</xdr:row>
      <xdr:rowOff>441842</xdr:rowOff>
    </xdr:from>
    <xdr:to>
      <xdr:col>19</xdr:col>
      <xdr:colOff>3258502</xdr:colOff>
      <xdr:row>2</xdr:row>
      <xdr:rowOff>704849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206211" y="438032"/>
          <a:ext cx="1646544" cy="1586030"/>
        </a:xfrm>
        <a:prstGeom prst="rect">
          <a:avLst/>
        </a:prstGeom>
      </xdr:spPr>
    </xdr:pic>
    <xdr:clientData/>
  </xdr:twoCellAnchor>
  <xdr:twoCellAnchor editAs="absolute">
    <xdr:from>
      <xdr:col>16</xdr:col>
      <xdr:colOff>704152</xdr:colOff>
      <xdr:row>10</xdr:row>
      <xdr:rowOff>209552</xdr:rowOff>
    </xdr:from>
    <xdr:to>
      <xdr:col>19</xdr:col>
      <xdr:colOff>4688463</xdr:colOff>
      <xdr:row>24</xdr:row>
      <xdr:rowOff>630553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9948462" y="5363530"/>
          <a:ext cx="7338064" cy="9264963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20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20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</a:t>
          </a:r>
          <a:r>
            <a:rPr lang="ja-JP" altLang="en-US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、背高貨物</a:t>
          </a: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は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受託不可もしくは追加費用が発生する場合がございます。</a:t>
          </a:r>
          <a:br>
            <a:rPr lang="en-US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20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 	</a:t>
          </a:r>
          <a:endParaRPr lang="en-US" altLang="ja-JP" sz="20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20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20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</a:t>
          </a:r>
          <a:b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可能性がございます。予め御了承をお願い致します。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記載以外の仕向け地も承っております。お問合せください</a:t>
          </a:r>
          <a:r>
            <a:rPr kumimoji="1" lang="en-US" altLang="ja-JP" sz="22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twoCellAnchor>
    <xdr:from>
      <xdr:col>0</xdr:col>
      <xdr:colOff>3</xdr:colOff>
      <xdr:row>2</xdr:row>
      <xdr:rowOff>17319</xdr:rowOff>
    </xdr:from>
    <xdr:to>
      <xdr:col>3</xdr:col>
      <xdr:colOff>214313</xdr:colOff>
      <xdr:row>3</xdr:row>
      <xdr:rowOff>0</xdr:rowOff>
    </xdr:to>
    <xdr:sp macro="" textlink="">
      <xdr:nvSpPr>
        <xdr:cNvPr id="20" name="角丸四角形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" y="1322244"/>
          <a:ext cx="7700960" cy="849456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Dalian,</a:t>
          </a:r>
          <a:r>
            <a:rPr kumimoji="1" lang="en-US" altLang="ja-JP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China</a:t>
          </a:r>
          <a:endParaRPr kumimoji="1" lang="ja-JP" altLang="en-US" sz="2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12</xdr:col>
      <xdr:colOff>231628</xdr:colOff>
      <xdr:row>1</xdr:row>
      <xdr:rowOff>280550</xdr:rowOff>
    </xdr:from>
    <xdr:ext cx="3333749" cy="1881189"/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6257441" y="1209238"/>
          <a:ext cx="3333749" cy="1881189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>
    <xdr:from>
      <xdr:col>16</xdr:col>
      <xdr:colOff>124777</xdr:colOff>
      <xdr:row>3</xdr:row>
      <xdr:rowOff>520065</xdr:rowOff>
    </xdr:from>
    <xdr:to>
      <xdr:col>19</xdr:col>
      <xdr:colOff>2260282</xdr:colOff>
      <xdr:row>9</xdr:row>
      <xdr:rowOff>281940</xdr:rowOff>
    </xdr:to>
    <xdr:grpSp>
      <xdr:nvGrpSpPr>
        <xdr:cNvPr id="24" name="グループ化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pSpPr/>
      </xdr:nvGrpSpPr>
      <xdr:grpSpPr>
        <a:xfrm>
          <a:off x="19367182" y="2683193"/>
          <a:ext cx="5494973" cy="2150745"/>
          <a:chOff x="27401529" y="1261728"/>
          <a:chExt cx="10379102" cy="4445000"/>
        </a:xfrm>
      </xdr:grpSpPr>
      <xdr:sp macro="" textlink="">
        <xdr:nvSpPr>
          <xdr:cNvPr id="25" name="円/楕円 10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/>
        </xdr:nvSpPr>
        <xdr:spPr>
          <a:xfrm>
            <a:off x="27401529" y="1261728"/>
            <a:ext cx="10379102" cy="4445000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overflow" horzOverflow="overflow" wrap="square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26" name="テキスト ボックス 25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SpPr txBox="1"/>
        </xdr:nvSpPr>
        <xdr:spPr>
          <a:xfrm>
            <a:off x="28079152" y="2552401"/>
            <a:ext cx="9166000" cy="280608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overflow" horzOverflow="overflow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4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W27"/>
  <sheetViews>
    <sheetView tabSelected="1" view="pageBreakPreview" zoomScale="40" zoomScaleNormal="40" zoomScaleSheetLayoutView="40" zoomScalePageLayoutView="25" workbookViewId="0">
      <selection activeCell="U1" sqref="U1:AH1048576"/>
    </sheetView>
  </sheetViews>
  <sheetFormatPr defaultRowHeight="13.2" x14ac:dyDescent="0.2"/>
  <cols>
    <col min="1" max="1" width="57.109375" customWidth="1"/>
    <col min="2" max="2" width="23.21875" customWidth="1"/>
    <col min="3" max="3" width="17.88671875" customWidth="1"/>
    <col min="4" max="4" width="7.44140625" customWidth="1"/>
    <col min="5" max="5" width="17.88671875" customWidth="1"/>
    <col min="6" max="6" width="7.44140625" customWidth="1"/>
    <col min="7" max="7" width="17.88671875" customWidth="1"/>
    <col min="8" max="8" width="7.44140625" customWidth="1"/>
    <col min="9" max="9" width="19.21875" customWidth="1"/>
    <col min="10" max="10" width="9.44140625" customWidth="1"/>
    <col min="11" max="11" width="17.88671875" customWidth="1"/>
    <col min="12" max="12" width="7.33203125" customWidth="1"/>
    <col min="13" max="13" width="13" customWidth="1"/>
    <col min="14" max="16" width="18.6640625" customWidth="1"/>
    <col min="17" max="17" width="10.44140625" customWidth="1"/>
    <col min="18" max="18" width="24" customWidth="1"/>
    <col min="19" max="19" width="14.77734375" customWidth="1"/>
    <col min="20" max="20" width="68.33203125" customWidth="1"/>
    <col min="21" max="21" width="26.88671875" hidden="1" customWidth="1"/>
    <col min="22" max="22" width="8.109375" hidden="1" customWidth="1"/>
    <col min="23" max="23" width="15.88671875" hidden="1" customWidth="1"/>
    <col min="24" max="34" width="9" hidden="1" customWidth="1"/>
    <col min="35" max="36" width="8.88671875" customWidth="1"/>
  </cols>
  <sheetData>
    <row r="1" spans="1:33" s="1" customFormat="1" ht="72.75" customHeight="1" x14ac:dyDescent="0.3">
      <c r="A1" s="16" t="s">
        <v>14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57" t="s">
        <v>16</v>
      </c>
      <c r="O1" s="57"/>
      <c r="P1" s="57"/>
      <c r="Q1" s="57"/>
      <c r="R1" s="57"/>
      <c r="S1" s="57"/>
      <c r="T1" s="14"/>
      <c r="U1" s="13"/>
      <c r="V1" s="13"/>
      <c r="W1" s="13"/>
    </row>
    <row r="2" spans="1:33" s="1" customFormat="1" ht="30" customHeight="1" x14ac:dyDescent="0.3">
      <c r="U2" s="12"/>
    </row>
    <row r="3" spans="1:33" s="7" customFormat="1" ht="68.25" customHeight="1" x14ac:dyDescent="0.45">
      <c r="A3" s="58"/>
      <c r="B3" s="58"/>
      <c r="C3" s="58"/>
      <c r="D3" s="32"/>
      <c r="E3" s="8"/>
      <c r="F3" s="8"/>
      <c r="P3" s="11"/>
      <c r="Q3" s="10" t="s">
        <v>13</v>
      </c>
      <c r="R3" s="33">
        <v>46216</v>
      </c>
      <c r="S3" s="17" t="s">
        <v>17</v>
      </c>
    </row>
    <row r="4" spans="1:33" s="7" customFormat="1" ht="71.25" customHeight="1" x14ac:dyDescent="0.45">
      <c r="A4" s="9" t="s">
        <v>12</v>
      </c>
      <c r="B4" s="32"/>
      <c r="C4" s="32"/>
      <c r="D4" s="32"/>
      <c r="E4" s="8"/>
      <c r="F4" s="8"/>
      <c r="I4" s="21"/>
      <c r="J4" s="22"/>
      <c r="K4" s="71"/>
      <c r="L4" s="71"/>
    </row>
    <row r="5" spans="1:33" s="4" customFormat="1" ht="27.9" customHeight="1" x14ac:dyDescent="0.2">
      <c r="A5" s="59" t="s">
        <v>11</v>
      </c>
      <c r="B5" s="62" t="s">
        <v>10</v>
      </c>
      <c r="C5" s="62" t="s">
        <v>9</v>
      </c>
      <c r="D5" s="62"/>
      <c r="E5" s="62"/>
      <c r="F5" s="62"/>
      <c r="G5" s="65" t="s">
        <v>7</v>
      </c>
      <c r="H5" s="65"/>
      <c r="I5" s="62" t="s">
        <v>8</v>
      </c>
      <c r="J5" s="62"/>
      <c r="K5" s="65" t="s">
        <v>7</v>
      </c>
      <c r="L5" s="66"/>
      <c r="N5" s="34"/>
      <c r="O5" s="34"/>
      <c r="P5" s="70"/>
      <c r="Q5" s="70"/>
    </row>
    <row r="6" spans="1:33" s="4" customFormat="1" ht="27.9" customHeight="1" x14ac:dyDescent="0.2">
      <c r="A6" s="60"/>
      <c r="B6" s="63"/>
      <c r="C6" s="67" t="s">
        <v>19</v>
      </c>
      <c r="D6" s="67"/>
      <c r="E6" s="67" t="s">
        <v>18</v>
      </c>
      <c r="F6" s="67"/>
      <c r="G6" s="67" t="s">
        <v>6</v>
      </c>
      <c r="H6" s="67"/>
      <c r="I6" s="67" t="s">
        <v>6</v>
      </c>
      <c r="J6" s="67"/>
      <c r="K6" s="68" t="s">
        <v>5</v>
      </c>
      <c r="L6" s="69"/>
      <c r="N6" s="6"/>
      <c r="O6" s="34"/>
      <c r="P6" s="70"/>
      <c r="Q6" s="70"/>
    </row>
    <row r="7" spans="1:33" s="4" customFormat="1" ht="27.9" customHeight="1" x14ac:dyDescent="0.2">
      <c r="A7" s="60"/>
      <c r="B7" s="63"/>
      <c r="C7" s="67"/>
      <c r="D7" s="67"/>
      <c r="E7" s="67"/>
      <c r="F7" s="67"/>
      <c r="G7" s="67"/>
      <c r="H7" s="67"/>
      <c r="I7" s="67"/>
      <c r="J7" s="67"/>
      <c r="K7" s="68"/>
      <c r="L7" s="69"/>
      <c r="N7" s="34"/>
      <c r="O7" s="34"/>
      <c r="P7" s="70"/>
      <c r="Q7" s="70"/>
    </row>
    <row r="8" spans="1:33" s="4" customFormat="1" ht="5.25" customHeight="1" x14ac:dyDescent="0.2">
      <c r="A8" s="60"/>
      <c r="B8" s="63"/>
      <c r="C8" s="67"/>
      <c r="D8" s="67"/>
      <c r="E8" s="67"/>
      <c r="F8" s="67"/>
      <c r="G8" s="67"/>
      <c r="H8" s="67"/>
      <c r="I8" s="67"/>
      <c r="J8" s="67"/>
      <c r="K8" s="68"/>
      <c r="L8" s="69"/>
      <c r="N8" s="34"/>
      <c r="O8" s="34"/>
      <c r="P8" s="34"/>
      <c r="Q8" s="34"/>
    </row>
    <row r="9" spans="1:33" s="4" customFormat="1" ht="27.75" customHeight="1" x14ac:dyDescent="0.2">
      <c r="A9" s="61"/>
      <c r="B9" s="64"/>
      <c r="C9" s="23"/>
      <c r="D9" s="23"/>
      <c r="E9" s="23"/>
      <c r="F9" s="23"/>
      <c r="G9" s="82"/>
      <c r="H9" s="82"/>
      <c r="I9" s="83" t="s">
        <v>4</v>
      </c>
      <c r="J9" s="83"/>
      <c r="K9" s="84" t="s">
        <v>20</v>
      </c>
      <c r="L9" s="85"/>
      <c r="N9" s="34"/>
      <c r="O9" s="34"/>
      <c r="P9" s="70"/>
      <c r="Q9" s="70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 t="s">
        <v>32</v>
      </c>
      <c r="AF9" s="47"/>
      <c r="AG9" s="47" t="s">
        <v>33</v>
      </c>
    </row>
    <row r="10" spans="1:33" s="4" customFormat="1" ht="48" customHeight="1" x14ac:dyDescent="0.2">
      <c r="A10" s="45" t="str">
        <f t="shared" ref="A10" si="0">IF(AND(D10="月",F10="火"),AG10,"★"&amp;AG10)</f>
        <v>※SITC TOKUYAMA</v>
      </c>
      <c r="B10" s="24" t="str">
        <f t="shared" ref="B10" si="1">V10</f>
        <v>2630W</v>
      </c>
      <c r="C10" s="24">
        <f t="shared" ref="C10" si="2">W10</f>
        <v>46216</v>
      </c>
      <c r="D10" s="25" t="str">
        <f t="shared" ref="D10" si="3">TEXT(C10,"aaa")</f>
        <v>月</v>
      </c>
      <c r="E10" s="24">
        <f t="shared" ref="E10" si="4">X10</f>
        <v>46217</v>
      </c>
      <c r="F10" s="25" t="str">
        <f t="shared" ref="F10" si="5">TEXT(E10,"aaa")</f>
        <v>火</v>
      </c>
      <c r="G10" s="24">
        <f t="shared" ref="G10" si="6">Y10</f>
        <v>46219</v>
      </c>
      <c r="H10" s="25" t="str">
        <f t="shared" ref="H10" si="7">TEXT(G10,"aaa")</f>
        <v>木</v>
      </c>
      <c r="I10" s="24">
        <f t="shared" ref="I10" si="8">Z10</f>
        <v>46220</v>
      </c>
      <c r="J10" s="25" t="str">
        <f t="shared" ref="J10" si="9">TEXT(I10,"aaa")</f>
        <v>金</v>
      </c>
      <c r="K10" s="26">
        <f t="shared" ref="K10" si="10">AB10</f>
        <v>46224</v>
      </c>
      <c r="L10" s="27" t="str">
        <f t="shared" ref="L10" si="11">TEXT(K10,"aaa")</f>
        <v>火</v>
      </c>
      <c r="M10" s="44"/>
      <c r="N10" s="35"/>
      <c r="O10" s="35"/>
      <c r="P10" s="35"/>
      <c r="Q10" s="35"/>
      <c r="U10" s="106" t="s">
        <v>37</v>
      </c>
      <c r="V10" s="107" t="s">
        <v>36</v>
      </c>
      <c r="W10" s="101">
        <v>46216</v>
      </c>
      <c r="X10" s="101">
        <v>46217</v>
      </c>
      <c r="Y10" s="101">
        <v>46219</v>
      </c>
      <c r="Z10" s="101">
        <v>46220</v>
      </c>
      <c r="AA10" s="100" t="s">
        <v>34</v>
      </c>
      <c r="AB10" s="108">
        <v>46224</v>
      </c>
      <c r="AC10" s="100" t="s">
        <v>35</v>
      </c>
      <c r="AE10" s="52" t="s">
        <v>30</v>
      </c>
      <c r="AG10" s="48" t="str">
        <f t="shared" ref="AG10:AG16" si="12">IF(U10=AE10,U10,"※"&amp;U10)</f>
        <v>※SITC TOKUYAMA</v>
      </c>
    </row>
    <row r="11" spans="1:33" s="4" customFormat="1" ht="48" customHeight="1" x14ac:dyDescent="0.2">
      <c r="A11" s="45" t="str">
        <f t="shared" ref="A11:A12" si="13">IF(AND(D11="月",F11="火"),AG11,"★"&amp;AG11)</f>
        <v>★SITC PINGHE</v>
      </c>
      <c r="B11" s="24" t="str">
        <f t="shared" ref="B11:B12" si="14">V11</f>
        <v>2630W</v>
      </c>
      <c r="C11" s="49">
        <f t="shared" ref="C11:C12" si="15">W11</f>
        <v>46220</v>
      </c>
      <c r="D11" s="50" t="str">
        <f t="shared" ref="D11:D12" si="16">TEXT(C11,"aaa")</f>
        <v>金</v>
      </c>
      <c r="E11" s="24">
        <f t="shared" ref="E11:E12" si="17">X11</f>
        <v>46224</v>
      </c>
      <c r="F11" s="25" t="str">
        <f t="shared" ref="F11:F12" si="18">TEXT(E11,"aaa")</f>
        <v>火</v>
      </c>
      <c r="G11" s="24">
        <f t="shared" ref="G11:G12" si="19">Y11</f>
        <v>46226</v>
      </c>
      <c r="H11" s="25" t="str">
        <f t="shared" ref="H11:H12" si="20">TEXT(G11,"aaa")</f>
        <v>木</v>
      </c>
      <c r="I11" s="24">
        <f t="shared" ref="I11:I12" si="21">Z11</f>
        <v>46227</v>
      </c>
      <c r="J11" s="25" t="str">
        <f t="shared" ref="J11:J12" si="22">TEXT(I11,"aaa")</f>
        <v>金</v>
      </c>
      <c r="K11" s="26">
        <f t="shared" ref="K11:K12" si="23">AB11</f>
        <v>46231</v>
      </c>
      <c r="L11" s="27" t="str">
        <f t="shared" ref="L11:L12" si="24">TEXT(K11,"aaa")</f>
        <v>火</v>
      </c>
      <c r="M11" s="44"/>
      <c r="N11" s="35"/>
      <c r="O11" s="35"/>
      <c r="P11" s="35"/>
      <c r="Q11" s="35"/>
      <c r="U11" s="103" t="s">
        <v>31</v>
      </c>
      <c r="V11" s="104" t="s">
        <v>36</v>
      </c>
      <c r="W11" s="102">
        <v>46220</v>
      </c>
      <c r="X11" s="102">
        <v>46224</v>
      </c>
      <c r="Y11" s="99">
        <v>46226</v>
      </c>
      <c r="Z11" s="99">
        <v>46227</v>
      </c>
      <c r="AA11" s="98" t="s">
        <v>34</v>
      </c>
      <c r="AB11" s="105">
        <v>46231</v>
      </c>
      <c r="AC11" s="98" t="s">
        <v>35</v>
      </c>
      <c r="AE11" s="51" t="s">
        <v>31</v>
      </c>
      <c r="AG11" s="48" t="str">
        <f t="shared" si="12"/>
        <v>SITC PINGHE</v>
      </c>
    </row>
    <row r="12" spans="1:33" s="4" customFormat="1" ht="48" customHeight="1" x14ac:dyDescent="0.2">
      <c r="A12" s="45" t="str">
        <f t="shared" si="13"/>
        <v>※SITC TOKUYAMA</v>
      </c>
      <c r="B12" s="24" t="str">
        <f t="shared" si="14"/>
        <v>2632W</v>
      </c>
      <c r="C12" s="24">
        <f t="shared" si="15"/>
        <v>46230</v>
      </c>
      <c r="D12" s="25" t="str">
        <f t="shared" si="16"/>
        <v>月</v>
      </c>
      <c r="E12" s="24">
        <f t="shared" si="17"/>
        <v>46231</v>
      </c>
      <c r="F12" s="25" t="str">
        <f t="shared" si="18"/>
        <v>火</v>
      </c>
      <c r="G12" s="24">
        <f t="shared" si="19"/>
        <v>46233</v>
      </c>
      <c r="H12" s="25" t="str">
        <f t="shared" si="20"/>
        <v>木</v>
      </c>
      <c r="I12" s="24">
        <f t="shared" si="21"/>
        <v>46234</v>
      </c>
      <c r="J12" s="25" t="str">
        <f t="shared" si="22"/>
        <v>金</v>
      </c>
      <c r="K12" s="26">
        <f t="shared" si="23"/>
        <v>46238</v>
      </c>
      <c r="L12" s="27" t="str">
        <f t="shared" si="24"/>
        <v>火</v>
      </c>
      <c r="N12" s="34"/>
      <c r="O12" s="34"/>
      <c r="P12" s="34"/>
      <c r="Q12" s="34"/>
      <c r="U12" s="106" t="s">
        <v>37</v>
      </c>
      <c r="V12" s="107" t="s">
        <v>38</v>
      </c>
      <c r="W12" s="101">
        <v>46230</v>
      </c>
      <c r="X12" s="101">
        <v>46231</v>
      </c>
      <c r="Y12" s="101">
        <v>46233</v>
      </c>
      <c r="Z12" s="101">
        <v>46234</v>
      </c>
      <c r="AA12" s="100" t="s">
        <v>34</v>
      </c>
      <c r="AB12" s="108">
        <v>46238</v>
      </c>
      <c r="AC12" s="100" t="s">
        <v>35</v>
      </c>
      <c r="AE12" s="52" t="s">
        <v>30</v>
      </c>
      <c r="AG12" s="48" t="str">
        <f t="shared" si="12"/>
        <v>※SITC TOKUYAMA</v>
      </c>
    </row>
    <row r="13" spans="1:33" s="4" customFormat="1" ht="48" customHeight="1" x14ac:dyDescent="0.2">
      <c r="A13" s="45" t="str">
        <f t="shared" ref="A13:A16" si="25">IF(AND(D13="月",F13="火"),AG13,"★"&amp;AG13)</f>
        <v>SITC PINGHE</v>
      </c>
      <c r="B13" s="24" t="str">
        <f t="shared" ref="B13:B16" si="26">V13</f>
        <v>2632W</v>
      </c>
      <c r="C13" s="24">
        <f t="shared" ref="C13:C16" si="27">W13</f>
        <v>46237</v>
      </c>
      <c r="D13" s="25" t="str">
        <f t="shared" ref="D13:D16" si="28">TEXT(C13,"aaa")</f>
        <v>月</v>
      </c>
      <c r="E13" s="24">
        <f t="shared" ref="E13:E16" si="29">X13</f>
        <v>46238</v>
      </c>
      <c r="F13" s="25" t="str">
        <f t="shared" ref="F13:F16" si="30">TEXT(E13,"aaa")</f>
        <v>火</v>
      </c>
      <c r="G13" s="24">
        <f t="shared" ref="G13:G16" si="31">Y13</f>
        <v>46240</v>
      </c>
      <c r="H13" s="25" t="str">
        <f t="shared" ref="H13:H16" si="32">TEXT(G13,"aaa")</f>
        <v>木</v>
      </c>
      <c r="I13" s="24">
        <f t="shared" ref="I13:I16" si="33">Z13</f>
        <v>46241</v>
      </c>
      <c r="J13" s="25" t="str">
        <f t="shared" ref="J13:J16" si="34">TEXT(I13,"aaa")</f>
        <v>金</v>
      </c>
      <c r="K13" s="26">
        <f t="shared" ref="K13:K16" si="35">AB13</f>
        <v>46245</v>
      </c>
      <c r="L13" s="27" t="str">
        <f t="shared" ref="L13:L16" si="36">TEXT(K13,"aaa")</f>
        <v>火</v>
      </c>
      <c r="N13" s="53"/>
      <c r="O13" s="53"/>
      <c r="P13" s="53"/>
      <c r="Q13" s="53"/>
      <c r="U13" s="115" t="s">
        <v>31</v>
      </c>
      <c r="V13" s="116" t="s">
        <v>38</v>
      </c>
      <c r="W13" s="110">
        <v>46237</v>
      </c>
      <c r="X13" s="110">
        <v>46238</v>
      </c>
      <c r="Y13" s="110">
        <v>46240</v>
      </c>
      <c r="Z13" s="110">
        <v>46241</v>
      </c>
      <c r="AA13" s="109" t="s">
        <v>34</v>
      </c>
      <c r="AB13" s="118">
        <v>46245</v>
      </c>
      <c r="AC13" s="109" t="s">
        <v>35</v>
      </c>
      <c r="AE13" s="54" t="s">
        <v>31</v>
      </c>
      <c r="AG13" s="48" t="str">
        <f t="shared" si="12"/>
        <v>SITC PINGHE</v>
      </c>
    </row>
    <row r="14" spans="1:33" s="4" customFormat="1" ht="48" customHeight="1" x14ac:dyDescent="0.2">
      <c r="A14" s="45" t="str">
        <f t="shared" si="25"/>
        <v>★※SITC TOKUYAMA</v>
      </c>
      <c r="B14" s="24" t="str">
        <f t="shared" si="26"/>
        <v>2634W</v>
      </c>
      <c r="C14" s="49">
        <f t="shared" si="27"/>
        <v>46241</v>
      </c>
      <c r="D14" s="50" t="str">
        <f t="shared" si="28"/>
        <v>金</v>
      </c>
      <c r="E14" s="49">
        <f t="shared" si="29"/>
        <v>46244</v>
      </c>
      <c r="F14" s="50" t="str">
        <f t="shared" si="30"/>
        <v>月</v>
      </c>
      <c r="G14" s="24">
        <f t="shared" si="31"/>
        <v>46247</v>
      </c>
      <c r="H14" s="25" t="str">
        <f t="shared" si="32"/>
        <v>木</v>
      </c>
      <c r="I14" s="24">
        <f t="shared" si="33"/>
        <v>46248</v>
      </c>
      <c r="J14" s="25" t="str">
        <f t="shared" si="34"/>
        <v>金</v>
      </c>
      <c r="K14" s="26">
        <f t="shared" si="35"/>
        <v>46252</v>
      </c>
      <c r="L14" s="27" t="str">
        <f t="shared" si="36"/>
        <v>火</v>
      </c>
      <c r="N14" s="34"/>
      <c r="O14" s="34"/>
      <c r="P14" s="34"/>
      <c r="Q14" s="34"/>
      <c r="U14" s="119" t="s">
        <v>37</v>
      </c>
      <c r="V14" s="120" t="s">
        <v>39</v>
      </c>
      <c r="W14" s="125">
        <v>46241</v>
      </c>
      <c r="X14" s="125">
        <v>46244</v>
      </c>
      <c r="Y14" s="112">
        <v>46247</v>
      </c>
      <c r="Z14" s="112">
        <v>46248</v>
      </c>
      <c r="AA14" s="111" t="s">
        <v>34</v>
      </c>
      <c r="AB14" s="121">
        <v>46252</v>
      </c>
      <c r="AC14" s="111" t="s">
        <v>35</v>
      </c>
      <c r="AE14" s="55" t="s">
        <v>30</v>
      </c>
      <c r="AG14" s="48" t="str">
        <f t="shared" si="12"/>
        <v>※SITC TOKUYAMA</v>
      </c>
    </row>
    <row r="15" spans="1:33" s="4" customFormat="1" ht="48" customHeight="1" x14ac:dyDescent="0.2">
      <c r="A15" s="45" t="str">
        <f t="shared" si="25"/>
        <v>SITC PINGHE</v>
      </c>
      <c r="B15" s="24" t="str">
        <f t="shared" si="26"/>
        <v>2634W</v>
      </c>
      <c r="C15" s="24">
        <f t="shared" si="27"/>
        <v>46251</v>
      </c>
      <c r="D15" s="25" t="str">
        <f t="shared" si="28"/>
        <v>月</v>
      </c>
      <c r="E15" s="24">
        <f t="shared" si="29"/>
        <v>46252</v>
      </c>
      <c r="F15" s="25" t="str">
        <f t="shared" si="30"/>
        <v>火</v>
      </c>
      <c r="G15" s="24">
        <f t="shared" si="31"/>
        <v>46254</v>
      </c>
      <c r="H15" s="25" t="str">
        <f t="shared" si="32"/>
        <v>木</v>
      </c>
      <c r="I15" s="24">
        <f t="shared" si="33"/>
        <v>46255</v>
      </c>
      <c r="J15" s="25" t="str">
        <f t="shared" si="34"/>
        <v>金</v>
      </c>
      <c r="K15" s="26">
        <f t="shared" si="35"/>
        <v>46259</v>
      </c>
      <c r="L15" s="27" t="str">
        <f t="shared" si="36"/>
        <v>火</v>
      </c>
      <c r="N15" s="34"/>
      <c r="O15" s="34"/>
      <c r="P15" s="34"/>
      <c r="Q15" s="34"/>
      <c r="U15" s="122" t="s">
        <v>31</v>
      </c>
      <c r="V15" s="123" t="s">
        <v>39</v>
      </c>
      <c r="W15" s="114">
        <v>46251</v>
      </c>
      <c r="X15" s="114">
        <v>46252</v>
      </c>
      <c r="Y15" s="114">
        <v>46254</v>
      </c>
      <c r="Z15" s="114">
        <v>46255</v>
      </c>
      <c r="AA15" s="113" t="s">
        <v>34</v>
      </c>
      <c r="AB15" s="124">
        <v>46259</v>
      </c>
      <c r="AC15" s="113" t="s">
        <v>35</v>
      </c>
      <c r="AE15" s="56" t="s">
        <v>31</v>
      </c>
      <c r="AG15" s="48" t="str">
        <f t="shared" si="12"/>
        <v>SITC PINGHE</v>
      </c>
    </row>
    <row r="16" spans="1:33" s="4" customFormat="1" ht="48" customHeight="1" x14ac:dyDescent="0.2">
      <c r="A16" s="46" t="str">
        <f t="shared" si="25"/>
        <v>※SITC TOKUYAMA</v>
      </c>
      <c r="B16" s="28" t="str">
        <f t="shared" si="26"/>
        <v>2636W</v>
      </c>
      <c r="C16" s="28">
        <f t="shared" si="27"/>
        <v>46258</v>
      </c>
      <c r="D16" s="29" t="str">
        <f t="shared" si="28"/>
        <v>月</v>
      </c>
      <c r="E16" s="28">
        <f t="shared" si="29"/>
        <v>46259</v>
      </c>
      <c r="F16" s="29" t="str">
        <f t="shared" si="30"/>
        <v>火</v>
      </c>
      <c r="G16" s="28">
        <f t="shared" si="31"/>
        <v>46261</v>
      </c>
      <c r="H16" s="29" t="str">
        <f t="shared" si="32"/>
        <v>木</v>
      </c>
      <c r="I16" s="28">
        <f t="shared" si="33"/>
        <v>46262</v>
      </c>
      <c r="J16" s="29" t="str">
        <f t="shared" si="34"/>
        <v>金</v>
      </c>
      <c r="K16" s="30">
        <f t="shared" si="35"/>
        <v>46266</v>
      </c>
      <c r="L16" s="31" t="str">
        <f t="shared" si="36"/>
        <v>火</v>
      </c>
      <c r="N16" s="34"/>
      <c r="O16" s="34"/>
      <c r="P16" s="34"/>
      <c r="Q16" s="34"/>
      <c r="U16" s="119" t="s">
        <v>37</v>
      </c>
      <c r="V16" s="120" t="s">
        <v>40</v>
      </c>
      <c r="W16" s="117">
        <v>46258</v>
      </c>
      <c r="X16" s="117">
        <v>46259</v>
      </c>
      <c r="Y16" s="112">
        <v>46261</v>
      </c>
      <c r="Z16" s="112">
        <v>46262</v>
      </c>
      <c r="AA16" s="111" t="s">
        <v>34</v>
      </c>
      <c r="AB16" s="121">
        <v>46266</v>
      </c>
      <c r="AC16" s="111" t="s">
        <v>35</v>
      </c>
      <c r="AE16" s="55" t="s">
        <v>30</v>
      </c>
      <c r="AG16" s="48" t="str">
        <f t="shared" si="12"/>
        <v>※SITC TOKUYAMA</v>
      </c>
    </row>
    <row r="17" spans="1:257" s="4" customFormat="1" ht="48" customHeight="1" x14ac:dyDescent="0.65">
      <c r="B17" s="36"/>
      <c r="C17" s="18"/>
      <c r="D17" s="19"/>
      <c r="E17" s="18"/>
      <c r="F17" s="19"/>
      <c r="G17" s="18"/>
      <c r="H17" s="19"/>
      <c r="I17" s="18"/>
      <c r="J17" s="19"/>
      <c r="K17" s="20"/>
      <c r="L17" s="19"/>
      <c r="N17" s="34"/>
      <c r="O17" s="34"/>
      <c r="P17" s="34"/>
      <c r="Q17" s="34"/>
    </row>
    <row r="18" spans="1:257" s="4" customFormat="1" ht="49.5" customHeight="1" x14ac:dyDescent="0.2">
      <c r="N18" s="34"/>
      <c r="O18" s="34"/>
      <c r="P18" s="34"/>
      <c r="Q18" s="34"/>
    </row>
    <row r="19" spans="1:257" s="4" customFormat="1" ht="45.75" customHeight="1" x14ac:dyDescent="0.65">
      <c r="A19" s="36" t="s">
        <v>15</v>
      </c>
      <c r="N19" s="34"/>
      <c r="O19" s="34"/>
      <c r="P19" s="34"/>
      <c r="Q19" s="34"/>
    </row>
    <row r="20" spans="1:257" s="3" customFormat="1" ht="51" customHeight="1" thickBot="1" x14ac:dyDescent="0.35">
      <c r="A20" s="5" t="s">
        <v>3</v>
      </c>
      <c r="B20" s="86" t="s">
        <v>2</v>
      </c>
      <c r="C20" s="87"/>
      <c r="D20" s="88"/>
      <c r="E20" s="86" t="s">
        <v>1</v>
      </c>
      <c r="F20" s="87"/>
      <c r="G20" s="87"/>
      <c r="H20" s="87"/>
      <c r="I20" s="87"/>
      <c r="J20" s="87"/>
      <c r="K20" s="87"/>
      <c r="L20" s="87"/>
      <c r="M20" s="88"/>
      <c r="T20" s="2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</row>
    <row r="21" spans="1:257" s="3" customFormat="1" ht="51" customHeight="1" thickTop="1" x14ac:dyDescent="0.3">
      <c r="A21" s="89" t="s">
        <v>0</v>
      </c>
      <c r="B21" s="90" t="s">
        <v>21</v>
      </c>
      <c r="C21" s="91"/>
      <c r="D21" s="92"/>
      <c r="E21" s="42" t="s">
        <v>22</v>
      </c>
      <c r="F21" s="43"/>
      <c r="G21" s="43"/>
      <c r="H21" s="43"/>
      <c r="I21" s="43"/>
      <c r="J21" s="43"/>
      <c r="K21" s="43"/>
      <c r="L21" s="96"/>
      <c r="M21" s="97"/>
      <c r="T21" s="2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</row>
    <row r="22" spans="1:257" s="3" customFormat="1" ht="51" customHeight="1" x14ac:dyDescent="0.3">
      <c r="A22" s="73"/>
      <c r="B22" s="93"/>
      <c r="C22" s="94"/>
      <c r="D22" s="95"/>
      <c r="E22" s="37" t="s">
        <v>29</v>
      </c>
      <c r="F22" s="38"/>
      <c r="G22" s="38"/>
      <c r="H22" s="38"/>
      <c r="I22" s="38"/>
      <c r="J22" s="38"/>
      <c r="K22" s="80" t="s">
        <v>23</v>
      </c>
      <c r="L22" s="80"/>
      <c r="M22" s="81"/>
      <c r="T22" s="2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</row>
    <row r="23" spans="1:257" s="3" customFormat="1" ht="54.75" customHeight="1" x14ac:dyDescent="0.3">
      <c r="A23" s="72" t="s">
        <v>28</v>
      </c>
      <c r="B23" s="74" t="s">
        <v>24</v>
      </c>
      <c r="C23" s="75"/>
      <c r="D23" s="76"/>
      <c r="E23" s="39" t="s">
        <v>25</v>
      </c>
      <c r="F23" s="40"/>
      <c r="G23" s="40"/>
      <c r="H23" s="40"/>
      <c r="I23" s="40"/>
      <c r="J23" s="40"/>
      <c r="K23" s="40"/>
      <c r="L23" s="40"/>
      <c r="M23" s="41"/>
      <c r="T23" s="2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</row>
    <row r="24" spans="1:257" s="3" customFormat="1" ht="54.75" customHeight="1" x14ac:dyDescent="0.3">
      <c r="A24" s="73"/>
      <c r="B24" s="77"/>
      <c r="C24" s="78"/>
      <c r="D24" s="79"/>
      <c r="E24" s="37" t="s">
        <v>26</v>
      </c>
      <c r="F24" s="38"/>
      <c r="G24" s="38"/>
      <c r="H24" s="38"/>
      <c r="I24" s="38"/>
      <c r="J24" s="38"/>
      <c r="K24" s="80" t="s">
        <v>27</v>
      </c>
      <c r="L24" s="80"/>
      <c r="M24" s="81"/>
      <c r="T24" s="2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</row>
    <row r="25" spans="1:257" s="1" customFormat="1" ht="54.75" customHeight="1" x14ac:dyDescent="0.3">
      <c r="T25" s="2"/>
    </row>
    <row r="26" spans="1:257" ht="54.75" customHeight="1" x14ac:dyDescent="0.2"/>
    <row r="27" spans="1:257" ht="42" customHeight="1" x14ac:dyDescent="0.2"/>
  </sheetData>
  <mergeCells count="30">
    <mergeCell ref="P9:Q9"/>
    <mergeCell ref="K4:L4"/>
    <mergeCell ref="A23:A24"/>
    <mergeCell ref="B23:D24"/>
    <mergeCell ref="K24:M24"/>
    <mergeCell ref="G9:H9"/>
    <mergeCell ref="I9:J9"/>
    <mergeCell ref="K9:L9"/>
    <mergeCell ref="B20:D20"/>
    <mergeCell ref="E20:M20"/>
    <mergeCell ref="A21:A22"/>
    <mergeCell ref="B21:D22"/>
    <mergeCell ref="L21:M21"/>
    <mergeCell ref="K22:M22"/>
    <mergeCell ref="N1:S1"/>
    <mergeCell ref="A3:C3"/>
    <mergeCell ref="A5:A9"/>
    <mergeCell ref="B5:B9"/>
    <mergeCell ref="C5:F5"/>
    <mergeCell ref="G5:H5"/>
    <mergeCell ref="I5:J5"/>
    <mergeCell ref="K5:L5"/>
    <mergeCell ref="C6:D8"/>
    <mergeCell ref="E6:F8"/>
    <mergeCell ref="G6:H8"/>
    <mergeCell ref="I6:J8"/>
    <mergeCell ref="K6:L8"/>
    <mergeCell ref="P6:Q6"/>
    <mergeCell ref="P7:Q7"/>
    <mergeCell ref="P5:Q5"/>
  </mergeCells>
  <phoneticPr fontId="1"/>
  <pageMargins left="1.1023622047244095" right="0.51181102362204722" top="0.55118110236220474" bottom="0.55118110236220474" header="0.31496062992125984" footer="0.31496062992125984"/>
  <pageSetup paperSize="9" scale="3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東--&gt;大連</vt:lpstr>
      <vt:lpstr>'東--&gt;大連'!Print_Area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2026-04-15T08:38:19Z</cp:lastPrinted>
  <dcterms:created xsi:type="dcterms:W3CDTF">2016-08-19T02:22:00Z</dcterms:created>
  <dcterms:modified xsi:type="dcterms:W3CDTF">2026-07-13T07:37:49Z</dcterms:modified>
</cp:coreProperties>
</file>