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CCDD07C6-D622-4D6E-AA5D-AF1399522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  <c r="F20" i="1"/>
</calcChain>
</file>

<file path=xl/sharedStrings.xml><?xml version="1.0" encoding="utf-8"?>
<sst xmlns="http://schemas.openxmlformats.org/spreadsheetml/2006/main" count="180" uniqueCount="48">
  <si>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</si>
  <si>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</si>
  <si>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</si>
  <si>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</si>
  <si>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</si>
  <si>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</si>
  <si>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</si>
  <si>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Bangkok</t>
    <phoneticPr fontId="3"/>
  </si>
  <si>
    <t>VOY</t>
    <phoneticPr fontId="3"/>
  </si>
  <si>
    <t>CUT</t>
    <phoneticPr fontId="3"/>
  </si>
  <si>
    <t>Closing</t>
    <phoneticPr fontId="3"/>
  </si>
  <si>
    <t>Sailing</t>
    <phoneticPr fontId="3"/>
  </si>
  <si>
    <t>ETA</t>
    <phoneticPr fontId="3"/>
  </si>
  <si>
    <t>ETA</t>
    <phoneticPr fontId="3"/>
  </si>
  <si>
    <t>LCL</t>
  </si>
  <si>
    <t>JAPAN</t>
  </si>
  <si>
    <t>MAERSK NAMSOS</t>
  </si>
  <si>
    <t>BANGKOK</t>
  </si>
  <si>
    <t>LAEM CHABANG</t>
  </si>
  <si>
    <t>OSAKA</t>
  </si>
  <si>
    <t>THAILAND</t>
  </si>
  <si>
    <t>MAERSK NARVIK</t>
  </si>
  <si>
    <t>NORDAGER MAERSK</t>
  </si>
  <si>
    <t>2026-06-28T00:00:00</t>
  </si>
  <si>
    <t>2026-07-05T00:00:00</t>
  </si>
  <si>
    <t>KOBE</t>
  </si>
  <si>
    <t>NUUK MAERSK</t>
  </si>
  <si>
    <t>MARTIN SCHULTE</t>
  </si>
  <si>
    <t>626N</t>
  </si>
  <si>
    <t>2026-07-12T00:00:00</t>
  </si>
  <si>
    <t>627N</t>
  </si>
  <si>
    <t>2026-07-01T00:00:00</t>
  </si>
  <si>
    <t>2026-07-19T00:00:00</t>
  </si>
  <si>
    <t>628N</t>
  </si>
  <si>
    <t>2026-07-08T00:00:00</t>
  </si>
  <si>
    <t>2026-07-26T00:00:00</t>
  </si>
  <si>
    <t>629N</t>
  </si>
  <si>
    <t>2026-07-15T00:00:00</t>
  </si>
  <si>
    <t>2026-08-02T00:00:00</t>
  </si>
  <si>
    <t>630N</t>
  </si>
  <si>
    <t>2026-07-22T00:00:00</t>
  </si>
  <si>
    <t>2026-08-09T00:00:00</t>
  </si>
  <si>
    <t>631N</t>
  </si>
  <si>
    <t>2026-07-29T00:00:00</t>
  </si>
  <si>
    <t>2026-08-16T00:00:00</t>
  </si>
  <si>
    <t>LCB</t>
    <phoneticPr fontId="3"/>
  </si>
  <si>
    <t>2026-06-25T00:00:00</t>
  </si>
  <si>
    <t>2026-07-12T22:00:00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</si>
</sst>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0_);[Red]\(0\)"/>
    <numFmt numFmtId="177" formatCode="yyyy/m/d;@"/>
    <numFmt numFmtId="178" formatCode="m/d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b/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5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>
      <alignment vertical="center"/>
    </xf>
    <xf numFmtId="0" fontId="16" fillId="0" borderId="0">
      <alignment vertical="center"/>
    </xf>
    <xf numFmtId="0" fontId="1" fillId="0" borderId="0"/>
    <xf numFmtId="0" fontId="18" fillId="0" borderId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1" fillId="0" borderId="0"/>
    <xf numFmtId="0" fontId="16" fillId="0" borderId="0" applyBorder="0"/>
    <xf numFmtId="0" fontId="15" fillId="0" borderId="0"/>
  </cellStyleXfs>
  <cellXfs count="6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177" fontId="9" fillId="0" borderId="0" xfId="1" applyNumberFormat="1" applyFont="1" applyFill="1" applyAlignment="1">
      <alignment horizontal="center" vertical="center"/>
    </xf>
    <xf numFmtId="177" fontId="9" fillId="0" borderId="0" xfId="1" applyNumberFormat="1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78" fontId="12" fillId="0" borderId="6" xfId="0" applyNumberFormat="1" applyFont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/>
    <xf numFmtId="0" fontId="1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2"/>
    <xf numFmtId="0" fontId="12" fillId="0" borderId="2" xfId="0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5" fillId="0" borderId="0" xfId="2" applyBorder="1"/>
    <xf numFmtId="0" fontId="0" fillId="0" borderId="0" xfId="0" applyBorder="1">
      <alignment vertical="center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2"/>
    <xf numFmtId="0" fontId="5" fillId="0" borderId="0" xfId="1" applyFont="1" applyFill="1" applyBorder="1" applyAlignment="1">
      <alignment vertical="center"/>
    </xf>
    <xf numFmtId="0" fontId="15" fillId="0" borderId="0" xfId="2"/>
  </cellXfs>
  <cellStyles count="23">
    <cellStyle name="Normal 2" xfId="8" xr:uid="{754DD560-D19F-4F24-96D0-513DAFA552AF}"/>
    <cellStyle name="スタイル 1" xfId="19" xr:uid="{32FCBE4C-407A-46F2-A13C-803B03143EEF}"/>
    <cellStyle name="ハイパーリンク" xfId="14" builtinId="8" customBuiltin="1"/>
    <cellStyle name="標準" xfId="0" builtinId="0"/>
    <cellStyle name="標準 2" xfId="1" xr:uid="{00000000-0005-0000-0000-000001000000}"/>
    <cellStyle name="標準 2 2" xfId="9" xr:uid="{261BBF88-9A8D-4C4C-B4DF-0D3F905A9482}"/>
    <cellStyle name="標準 2 2 2" xfId="15" xr:uid="{F25B3331-1799-4A3E-9F31-F6C4A565A825}"/>
    <cellStyle name="標準 2 3" xfId="12" xr:uid="{A3939B19-566B-40DE-AB93-2FDD884E1A7A}"/>
    <cellStyle name="標準 2 3 2" xfId="17" xr:uid="{F379B108-D3FD-4C17-A059-BCCB538654FE}"/>
    <cellStyle name="標準 3" xfId="2" xr:uid="{C325A30D-8F26-4F54-A688-5809D6E9B2FA}"/>
    <cellStyle name="標準 3 2" xfId="11" xr:uid="{303E0379-8EA6-4E38-987E-2291D0BD8091}"/>
    <cellStyle name="標準 3 3" xfId="10" xr:uid="{3B88F21F-8C40-4A8D-AF72-2DF45B25FCF8}"/>
    <cellStyle name="標準 4" xfId="13" xr:uid="{0A6ADB7E-A337-4EE1-9645-07AE459E0233}"/>
    <cellStyle name="標準 4 2" xfId="18" xr:uid="{25B85561-5A2D-4123-9858-55F93D3A9D57}"/>
    <cellStyle name="標準 5" xfId="21" xr:uid="{A1F5CE64-1527-48E8-9989-610E70B7324B}"/>
    <cellStyle name="標準 6" xfId="22" xr:uid="{9414C056-D102-4851-9417-0AE752587773}"/>
    <cellStyle name="表示済みのハイパーリンク" xfId="16" builtinId="9" customBuiltin="1"/>
    <cellStyle name="未定義" xfId="20" xr:uid="{795786C9-08BF-4DBC-AE44-C653AD2E1A13}"/>
    <cellStyle name="콤마 [0]_HMMREQ~1" xfId="3" xr:uid="{BA77F6DC-7D93-432D-8860-A62E09461D59}"/>
    <cellStyle name="콤마_HMMREQ~1" xfId="4" xr:uid="{829E1399-D814-4F7F-8E09-43C166D22DF4}"/>
    <cellStyle name="통화 [0]_HMMREQ~1" xfId="5" xr:uid="{D43D17B6-179A-41F7-89F3-79E5546E4713}"/>
    <cellStyle name="통화_HMMREQ~1" xfId="6" xr:uid="{80A0E34C-317E-4723-A6F7-2A1437547A8E}"/>
    <cellStyle name="표준_HMMREQ~1" xfId="7" xr:uid="{A70B9484-EA6E-4B32-AF64-B26813258746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309568</xdr:colOff>
      <xdr:row>16</xdr:row>
      <xdr:rowOff>71435</xdr:rowOff>
    </xdr:from>
    <xdr:to>
      <xdr:col>6</xdr:col>
      <xdr:colOff>119064</xdr:colOff>
      <xdr:row>17</xdr:row>
      <xdr:rowOff>666745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09568" y="11882435"/>
          <a:ext cx="16811621" cy="130968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238125</xdr:colOff>
      <xdr:row>33</xdr:row>
      <xdr:rowOff>142875</xdr:rowOff>
    </xdr:from>
    <xdr:to>
      <xdr:col>6</xdr:col>
      <xdr:colOff>47621</xdr:colOff>
      <xdr:row>40</xdr:row>
      <xdr:rowOff>95248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8125" y="23574375"/>
          <a:ext cx="16811621" cy="16192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214313</xdr:colOff>
      <xdr:row>18</xdr:row>
      <xdr:rowOff>452438</xdr:rowOff>
    </xdr:from>
    <xdr:to>
      <xdr:col>2</xdr:col>
      <xdr:colOff>142875</xdr:colOff>
      <xdr:row>19</xdr:row>
      <xdr:rowOff>560780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4313" y="13025438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view="pageBreakPreview" topLeftCell="A14" zoomScale="40" zoomScaleNormal="100" zoomScaleSheetLayoutView="40" workbookViewId="0">
      <selection activeCell="I2" sqref="I1:AB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15" width="34.875" hidden="1" customWidth="1"/>
    <col min="16" max="16" width="13.375" hidden="1" customWidth="1"/>
    <col min="17" max="17" width="15.875" hidden="1" customWidth="1"/>
    <col min="18" max="28" width="9" hidden="1" customWidth="1"/>
    <col min="29" max="29" width="9" customWidth="1"/>
  </cols>
  <sheetData>
    <row r="1" spans="1:27" s="2" customFormat="1" ht="106.9" customHeight="1">
      <c r="A1" s="14" t="s">
        <v>7</v>
      </c>
      <c r="B1" s="1"/>
      <c r="C1" s="1"/>
      <c r="D1" s="15"/>
      <c r="E1" s="56" t="s">
        <v>0</v>
      </c>
      <c r="F1" s="56"/>
      <c r="G1" s="56"/>
      <c r="H1" s="19"/>
      <c r="J1" s="3"/>
      <c r="K1" s="3"/>
      <c r="L1" s="3"/>
      <c r="M1" s="3"/>
      <c r="N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7" s="3" customFormat="1" ht="57" customHeight="1" thickBot="1">
      <c r="A3" s="6"/>
      <c r="B3" s="7"/>
      <c r="C3" s="7"/>
      <c r="D3" s="8"/>
      <c r="E3" s="9"/>
      <c r="F3" s="27">
        <v>46198</v>
      </c>
      <c r="G3" s="18" t="s">
        <v>1</v>
      </c>
      <c r="H3" s="10"/>
    </row>
    <row r="4" spans="1:27" s="3" customFormat="1" ht="57" customHeight="1" thickBot="1">
      <c r="A4" s="52" t="s">
        <v>5</v>
      </c>
      <c r="B4" s="54" t="s">
        <v>8</v>
      </c>
      <c r="C4" s="54" t="s">
        <v>9</v>
      </c>
      <c r="D4" s="46" t="s">
        <v>45</v>
      </c>
      <c r="E4" s="20" t="s">
        <v>2</v>
      </c>
      <c r="F4" s="12"/>
      <c r="G4" s="12"/>
      <c r="H4" s="11"/>
    </row>
    <row r="5" spans="1:27" s="11" customFormat="1" ht="39.75" customHeight="1" thickBot="1">
      <c r="A5" s="53"/>
      <c r="B5" s="55"/>
      <c r="C5" s="55"/>
      <c r="D5" s="21" t="s">
        <v>4</v>
      </c>
      <c r="E5" s="22" t="s">
        <v>6</v>
      </c>
      <c r="F5" s="12"/>
      <c r="G5" s="12"/>
      <c r="J5" s="24" t="s">
        <v>10</v>
      </c>
      <c r="K5" s="23" t="s">
        <v>11</v>
      </c>
      <c r="L5" s="23" t="s">
        <v>12</v>
      </c>
      <c r="M5" s="3"/>
      <c r="N5" s="3"/>
    </row>
    <row r="6" spans="1:27" s="34" customFormat="1" ht="53.25" customHeight="1">
      <c r="A6" s="28" t="str">
        <f>I6</f>
        <v>MARTIN SCHULTE</v>
      </c>
      <c r="B6" s="29" t="str">
        <f>J6</f>
        <v>626N</v>
      </c>
      <c r="C6" s="30" t="str">
        <f>TEXT(DATEVALUE(LEFT(L6, 10)), "m/d")</f>
        <v>6/25</v>
      </c>
      <c r="D6" s="30" t="str">
        <f>TEXT(DATEVALUE(LEFT(N6, 10)), "m/d")</f>
        <v>6/28</v>
      </c>
      <c r="E6" s="31" t="str">
        <f>TEXT(DATEVALUE(LEFT(S6, 10)), "m/d")</f>
        <v>7/12</v>
      </c>
      <c r="F6" s="32"/>
      <c r="G6" s="33"/>
      <c r="I6" s="57" t="s">
        <v>27</v>
      </c>
      <c r="J6" s="57" t="s">
        <v>28</v>
      </c>
      <c r="K6" s="57" t="s">
        <v>14</v>
      </c>
      <c r="L6" s="57" t="s">
        <v>46</v>
      </c>
      <c r="M6" s="57"/>
      <c r="N6" s="57" t="s">
        <v>23</v>
      </c>
      <c r="O6" s="57" t="s">
        <v>17</v>
      </c>
      <c r="P6" s="57" t="s">
        <v>18</v>
      </c>
      <c r="Q6" s="57" t="s">
        <v>25</v>
      </c>
      <c r="R6" s="57" t="s">
        <v>25</v>
      </c>
      <c r="S6" s="57" t="s">
        <v>47</v>
      </c>
      <c r="T6" s="57">
        <v>14</v>
      </c>
      <c r="U6" s="57">
        <v>17</v>
      </c>
      <c r="V6" s="57">
        <v>0</v>
      </c>
      <c r="W6" s="57">
        <v>13</v>
      </c>
      <c r="X6" s="57">
        <v>12</v>
      </c>
      <c r="Y6" s="57" t="s">
        <v>17</v>
      </c>
      <c r="Z6" s="57" t="s">
        <v>20</v>
      </c>
      <c r="AA6" s="57" t="s">
        <v>15</v>
      </c>
    </row>
    <row r="7" spans="1:27" s="40" customFormat="1" ht="57" customHeight="1">
      <c r="A7" s="35" t="str">
        <f t="shared" ref="A7:B8" si="0">I7</f>
        <v>NUUK MAERSK</v>
      </c>
      <c r="B7" s="36" t="str">
        <f t="shared" si="0"/>
        <v>627N</v>
      </c>
      <c r="C7" s="37" t="str">
        <f t="shared" ref="C7:C8" si="1">TEXT(DATEVALUE(LEFT(L7, 10)), "m/d")</f>
        <v>7/1</v>
      </c>
      <c r="D7" s="37" t="str">
        <f t="shared" ref="D7:D8" si="2">TEXT(DATEVALUE(LEFT(N7, 10)), "m/d")</f>
        <v>7/5</v>
      </c>
      <c r="E7" s="38" t="str">
        <f t="shared" ref="E7:E8" si="3">TEXT(DATEVALUE(LEFT(S7, 10)), "m/d")</f>
        <v>7/19</v>
      </c>
      <c r="F7" s="39"/>
      <c r="I7" s="57" t="s">
        <v>26</v>
      </c>
      <c r="J7" s="57" t="s">
        <v>30</v>
      </c>
      <c r="K7" s="57" t="s">
        <v>14</v>
      </c>
      <c r="L7" s="57" t="s">
        <v>31</v>
      </c>
      <c r="M7" s="57"/>
      <c r="N7" s="57" t="s">
        <v>24</v>
      </c>
      <c r="O7" s="57" t="s">
        <v>17</v>
      </c>
      <c r="P7" s="57" t="s">
        <v>18</v>
      </c>
      <c r="Q7" s="57" t="s">
        <v>25</v>
      </c>
      <c r="R7" s="57" t="s">
        <v>25</v>
      </c>
      <c r="S7" s="57" t="s">
        <v>32</v>
      </c>
      <c r="T7" s="57">
        <v>14</v>
      </c>
      <c r="U7" s="57">
        <v>18</v>
      </c>
      <c r="V7" s="57">
        <v>0</v>
      </c>
      <c r="W7" s="57">
        <v>13</v>
      </c>
      <c r="X7" s="57">
        <v>12</v>
      </c>
      <c r="Y7" s="57" t="s">
        <v>17</v>
      </c>
      <c r="Z7" s="57" t="s">
        <v>20</v>
      </c>
      <c r="AA7" s="57" t="s">
        <v>15</v>
      </c>
    </row>
    <row r="8" spans="1:27" s="40" customFormat="1" ht="57" customHeight="1">
      <c r="A8" s="35" t="str">
        <f t="shared" si="0"/>
        <v>MAERSK NAMSOS</v>
      </c>
      <c r="B8" s="36" t="str">
        <f t="shared" si="0"/>
        <v>628N</v>
      </c>
      <c r="C8" s="37" t="str">
        <f t="shared" si="1"/>
        <v>7/8</v>
      </c>
      <c r="D8" s="37" t="str">
        <f t="shared" si="2"/>
        <v>7/12</v>
      </c>
      <c r="E8" s="38" t="str">
        <f t="shared" si="3"/>
        <v>7/26</v>
      </c>
      <c r="F8" s="39"/>
      <c r="I8" s="57" t="s">
        <v>16</v>
      </c>
      <c r="J8" s="57" t="s">
        <v>33</v>
      </c>
      <c r="K8" s="57" t="s">
        <v>14</v>
      </c>
      <c r="L8" s="57" t="s">
        <v>34</v>
      </c>
      <c r="M8" s="57"/>
      <c r="N8" s="57" t="s">
        <v>29</v>
      </c>
      <c r="O8" s="57" t="s">
        <v>17</v>
      </c>
      <c r="P8" s="57" t="s">
        <v>18</v>
      </c>
      <c r="Q8" s="57" t="s">
        <v>25</v>
      </c>
      <c r="R8" s="57" t="s">
        <v>25</v>
      </c>
      <c r="S8" s="57" t="s">
        <v>35</v>
      </c>
      <c r="T8" s="57">
        <v>14</v>
      </c>
      <c r="U8" s="57">
        <v>18</v>
      </c>
      <c r="V8" s="57">
        <v>0</v>
      </c>
      <c r="W8" s="57">
        <v>13</v>
      </c>
      <c r="X8" s="57">
        <v>12</v>
      </c>
      <c r="Y8" s="57" t="s">
        <v>17</v>
      </c>
      <c r="Z8" s="57" t="s">
        <v>20</v>
      </c>
      <c r="AA8" s="57" t="s">
        <v>15</v>
      </c>
    </row>
    <row r="9" spans="1:27" s="3" customFormat="1" ht="57" customHeight="1">
      <c r="A9" s="35" t="str">
        <f t="shared" ref="A9:A12" si="4">I9</f>
        <v>MAERSK NARVIK</v>
      </c>
      <c r="B9" s="36" t="str">
        <f t="shared" ref="B9:B12" si="5">J9</f>
        <v>629N</v>
      </c>
      <c r="C9" s="37" t="str">
        <f t="shared" ref="C9:C12" si="6">TEXT(DATEVALUE(LEFT(L9, 10)), "m/d")</f>
        <v>7/15</v>
      </c>
      <c r="D9" s="37" t="str">
        <f t="shared" ref="D9:D12" si="7">TEXT(DATEVALUE(LEFT(N9, 10)), "m/d")</f>
        <v>7/19</v>
      </c>
      <c r="E9" s="38" t="str">
        <f t="shared" ref="E9:E12" si="8">TEXT(DATEVALUE(LEFT(S9, 10)), "m/d")</f>
        <v>8/2</v>
      </c>
      <c r="F9" s="16"/>
      <c r="G9" s="13"/>
      <c r="H9" s="25"/>
      <c r="I9" s="57" t="s">
        <v>21</v>
      </c>
      <c r="J9" s="57" t="s">
        <v>36</v>
      </c>
      <c r="K9" s="57" t="s">
        <v>14</v>
      </c>
      <c r="L9" s="57" t="s">
        <v>37</v>
      </c>
      <c r="M9" s="57"/>
      <c r="N9" s="57" t="s">
        <v>32</v>
      </c>
      <c r="O9" s="57" t="s">
        <v>17</v>
      </c>
      <c r="P9" s="57" t="s">
        <v>18</v>
      </c>
      <c r="Q9" s="57" t="s">
        <v>25</v>
      </c>
      <c r="R9" s="57" t="s">
        <v>25</v>
      </c>
      <c r="S9" s="57" t="s">
        <v>38</v>
      </c>
      <c r="T9" s="57">
        <v>14</v>
      </c>
      <c r="U9" s="57">
        <v>18</v>
      </c>
      <c r="V9" s="57">
        <v>0</v>
      </c>
      <c r="W9" s="57">
        <v>13</v>
      </c>
      <c r="X9" s="57">
        <v>12</v>
      </c>
      <c r="Y9" s="57" t="s">
        <v>17</v>
      </c>
      <c r="Z9" s="57" t="s">
        <v>20</v>
      </c>
      <c r="AA9" s="57" t="s">
        <v>15</v>
      </c>
    </row>
    <row r="10" spans="1:27" s="3" customFormat="1" ht="57" customHeight="1">
      <c r="A10" s="35" t="str">
        <f t="shared" si="4"/>
        <v>NORDAGER MAERSK</v>
      </c>
      <c r="B10" s="36" t="str">
        <f t="shared" si="5"/>
        <v>630N</v>
      </c>
      <c r="C10" s="37" t="str">
        <f t="shared" si="6"/>
        <v>7/22</v>
      </c>
      <c r="D10" s="37" t="str">
        <f t="shared" si="7"/>
        <v>7/26</v>
      </c>
      <c r="E10" s="38" t="str">
        <f t="shared" si="8"/>
        <v>8/9</v>
      </c>
      <c r="F10" s="16"/>
      <c r="G10" s="13"/>
      <c r="H10" s="25"/>
      <c r="I10" s="57" t="s">
        <v>22</v>
      </c>
      <c r="J10" s="57" t="s">
        <v>39</v>
      </c>
      <c r="K10" s="57" t="s">
        <v>14</v>
      </c>
      <c r="L10" s="57" t="s">
        <v>40</v>
      </c>
      <c r="M10" s="57"/>
      <c r="N10" s="57" t="s">
        <v>35</v>
      </c>
      <c r="O10" s="57" t="s">
        <v>17</v>
      </c>
      <c r="P10" s="57" t="s">
        <v>18</v>
      </c>
      <c r="Q10" s="57" t="s">
        <v>25</v>
      </c>
      <c r="R10" s="57" t="s">
        <v>25</v>
      </c>
      <c r="S10" s="57" t="s">
        <v>41</v>
      </c>
      <c r="T10" s="57">
        <v>14</v>
      </c>
      <c r="U10" s="57">
        <v>18</v>
      </c>
      <c r="V10" s="57">
        <v>0</v>
      </c>
      <c r="W10" s="57">
        <v>13</v>
      </c>
      <c r="X10" s="57">
        <v>12</v>
      </c>
      <c r="Y10" s="57" t="s">
        <v>17</v>
      </c>
      <c r="Z10" s="57" t="s">
        <v>20</v>
      </c>
      <c r="AA10" s="57" t="s">
        <v>15</v>
      </c>
    </row>
    <row r="11" spans="1:27" s="3" customFormat="1" ht="57" customHeight="1" thickBot="1">
      <c r="A11" s="41" t="str">
        <f t="shared" si="4"/>
        <v>MARTIN SCHULTE</v>
      </c>
      <c r="B11" s="43" t="str">
        <f t="shared" si="5"/>
        <v>631N</v>
      </c>
      <c r="C11" s="44" t="str">
        <f t="shared" si="6"/>
        <v>7/29</v>
      </c>
      <c r="D11" s="44" t="str">
        <f t="shared" si="7"/>
        <v>8/2</v>
      </c>
      <c r="E11" s="45" t="str">
        <f t="shared" si="8"/>
        <v>8/16</v>
      </c>
      <c r="F11" s="16"/>
      <c r="G11" s="13"/>
      <c r="H11" s="25"/>
      <c r="I11" s="57" t="s">
        <v>27</v>
      </c>
      <c r="J11" s="57" t="s">
        <v>42</v>
      </c>
      <c r="K11" s="57" t="s">
        <v>14</v>
      </c>
      <c r="L11" s="57" t="s">
        <v>43</v>
      </c>
      <c r="M11" s="57"/>
      <c r="N11" s="57" t="s">
        <v>38</v>
      </c>
      <c r="O11" s="57" t="s">
        <v>17</v>
      </c>
      <c r="P11" s="57" t="s">
        <v>18</v>
      </c>
      <c r="Q11" s="57" t="s">
        <v>25</v>
      </c>
      <c r="R11" s="57" t="s">
        <v>25</v>
      </c>
      <c r="S11" s="57" t="s">
        <v>44</v>
      </c>
      <c r="T11" s="57">
        <v>14</v>
      </c>
      <c r="U11" s="57">
        <v>18</v>
      </c>
      <c r="V11" s="57">
        <v>0</v>
      </c>
      <c r="W11" s="57">
        <v>13</v>
      </c>
      <c r="X11" s="57">
        <v>12</v>
      </c>
      <c r="Y11" s="57" t="s">
        <v>17</v>
      </c>
      <c r="Z11" s="57" t="s">
        <v>20</v>
      </c>
      <c r="AA11" s="57" t="s">
        <v>15</v>
      </c>
    </row>
    <row r="12" spans="1:27" s="25" customFormat="1" ht="57" customHeight="1">
      <c r="A12" s="47"/>
      <c r="B12" s="48"/>
      <c r="C12" s="49"/>
      <c r="D12" s="49"/>
      <c r="E12" s="49"/>
      <c r="F12" s="16"/>
      <c r="G12" s="13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</row>
    <row r="13" spans="1:27" s="25" customFormat="1" ht="57" customHeight="1">
      <c r="A13" s="47"/>
      <c r="B13" s="48"/>
      <c r="C13" s="49"/>
      <c r="D13" s="49"/>
      <c r="E13" s="49"/>
      <c r="F13" s="16"/>
      <c r="G13" s="13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7" s="25" customFormat="1" ht="57" customHeight="1">
      <c r="A14" s="47"/>
      <c r="B14" s="48"/>
      <c r="C14" s="49"/>
      <c r="D14" s="49"/>
      <c r="E14" s="49"/>
      <c r="F14" s="16"/>
      <c r="G14" s="13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7" s="25" customFormat="1" ht="57" customHeight="1">
      <c r="A15" s="47"/>
      <c r="B15" s="48"/>
      <c r="C15" s="49"/>
      <c r="D15" s="49"/>
      <c r="E15" s="49"/>
      <c r="F15" s="16"/>
      <c r="G15" s="13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7" s="25" customFormat="1" ht="57" customHeight="1">
      <c r="A16" s="47"/>
      <c r="B16" s="48"/>
      <c r="C16" s="49"/>
      <c r="D16" s="49"/>
      <c r="E16" s="49"/>
      <c r="F16" s="16"/>
      <c r="G16" s="13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spans="1:27" s="3" customFormat="1" ht="57" customHeight="1">
      <c r="A17" s="13"/>
      <c r="B17" s="13"/>
      <c r="C17" s="16"/>
      <c r="D17" s="16"/>
      <c r="E17" s="16"/>
      <c r="F17" s="16"/>
      <c r="G17" s="13"/>
    </row>
    <row r="18" spans="1:27" s="3" customFormat="1" ht="57" customHeight="1">
      <c r="A18" s="13"/>
      <c r="B18" s="13"/>
      <c r="C18" s="16"/>
      <c r="D18" s="16"/>
      <c r="E18" s="16"/>
      <c r="F18" s="16"/>
      <c r="G18" s="13"/>
    </row>
    <row r="19" spans="1:27" s="3" customFormat="1" ht="57" customHeight="1">
      <c r="A19" s="13"/>
      <c r="B19" s="13"/>
      <c r="C19" s="16"/>
      <c r="D19" s="16"/>
      <c r="E19" s="16"/>
      <c r="F19" s="16"/>
      <c r="G19" s="13"/>
    </row>
    <row r="20" spans="1:27" s="3" customFormat="1" ht="57" customHeight="1" thickBot="1">
      <c r="A20" s="13"/>
      <c r="B20" s="13"/>
      <c r="C20" s="16"/>
      <c r="D20" s="16"/>
      <c r="E20" s="16"/>
      <c r="F20" s="26">
        <f>F3</f>
        <v>46198</v>
      </c>
      <c r="G20" s="18" t="s">
        <v>1</v>
      </c>
      <c r="H20" s="2"/>
    </row>
    <row r="21" spans="1:27" s="3" customFormat="1" ht="57" customHeight="1" thickBot="1">
      <c r="A21" s="52" t="s">
        <v>5</v>
      </c>
      <c r="B21" s="54" t="s">
        <v>8</v>
      </c>
      <c r="C21" s="54" t="s">
        <v>9</v>
      </c>
      <c r="D21" s="46" t="s">
        <v>45</v>
      </c>
      <c r="E21" s="20" t="s">
        <v>3</v>
      </c>
      <c r="F21" s="17"/>
      <c r="G21" s="18"/>
      <c r="H21" s="2"/>
    </row>
    <row r="22" spans="1:27" s="3" customFormat="1" ht="57" customHeight="1" thickBot="1">
      <c r="A22" s="53"/>
      <c r="B22" s="55"/>
      <c r="C22" s="55"/>
      <c r="D22" s="21" t="s">
        <v>4</v>
      </c>
      <c r="E22" s="22" t="s">
        <v>6</v>
      </c>
      <c r="F22" s="16"/>
      <c r="G22" s="13"/>
      <c r="H22" s="2"/>
      <c r="J22" s="24" t="s">
        <v>10</v>
      </c>
      <c r="K22" s="23" t="s">
        <v>11</v>
      </c>
      <c r="L22" s="23" t="s">
        <v>13</v>
      </c>
    </row>
    <row r="23" spans="1:27" s="34" customFormat="1" ht="53.25" customHeight="1">
      <c r="A23" s="28" t="str">
        <f>I23</f>
        <v>MARTIN SCHULTE</v>
      </c>
      <c r="B23" s="29" t="str">
        <f>J23</f>
        <v>626N</v>
      </c>
      <c r="C23" s="30" t="str">
        <f>TEXT(DATEVALUE(LEFT(L23, 10)), "m/d")</f>
        <v>6/25</v>
      </c>
      <c r="D23" s="30" t="str">
        <f>TEXT(DATEVALUE(LEFT(N23, 10)), "m/d")</f>
        <v>6/28</v>
      </c>
      <c r="E23" s="31" t="str">
        <f>TEXT(DATEVALUE(LEFT(S23, 10)), "m/d")</f>
        <v>7/12</v>
      </c>
      <c r="F23" s="32"/>
      <c r="G23" s="33"/>
      <c r="I23" s="59" t="s">
        <v>27</v>
      </c>
      <c r="J23" s="59" t="s">
        <v>28</v>
      </c>
      <c r="K23" s="59" t="s">
        <v>14</v>
      </c>
      <c r="L23" s="59" t="s">
        <v>46</v>
      </c>
      <c r="M23" s="59"/>
      <c r="N23" s="59" t="s">
        <v>23</v>
      </c>
      <c r="O23" s="59" t="s">
        <v>17</v>
      </c>
      <c r="P23" s="59" t="s">
        <v>18</v>
      </c>
      <c r="Q23" s="59" t="s">
        <v>19</v>
      </c>
      <c r="R23" s="59" t="s">
        <v>19</v>
      </c>
      <c r="S23" s="59" t="s">
        <v>29</v>
      </c>
      <c r="T23" s="59">
        <v>14</v>
      </c>
      <c r="U23" s="59">
        <v>17</v>
      </c>
      <c r="V23" s="59">
        <v>0</v>
      </c>
      <c r="W23" s="59">
        <v>13</v>
      </c>
      <c r="X23" s="59">
        <v>12</v>
      </c>
      <c r="Y23" s="59" t="s">
        <v>17</v>
      </c>
      <c r="Z23" s="59" t="s">
        <v>20</v>
      </c>
      <c r="AA23" s="42" t="s">
        <v>15</v>
      </c>
    </row>
    <row r="24" spans="1:27" s="40" customFormat="1" ht="57" customHeight="1">
      <c r="A24" s="35" t="str">
        <f t="shared" ref="A24:B25" si="9">I24</f>
        <v>NUUK MAERSK</v>
      </c>
      <c r="B24" s="36" t="str">
        <f t="shared" si="9"/>
        <v>627N</v>
      </c>
      <c r="C24" s="37" t="str">
        <f t="shared" ref="C24:C25" si="10">TEXT(DATEVALUE(LEFT(L24, 10)), "m/d")</f>
        <v>7/1</v>
      </c>
      <c r="D24" s="37" t="str">
        <f t="shared" ref="D24:D25" si="11">TEXT(DATEVALUE(LEFT(N24, 10)), "m/d")</f>
        <v>7/5</v>
      </c>
      <c r="E24" s="38" t="str">
        <f t="shared" ref="E24:E25" si="12">TEXT(DATEVALUE(LEFT(S24, 10)), "m/d")</f>
        <v>7/19</v>
      </c>
      <c r="F24" s="39"/>
      <c r="I24" s="59" t="s">
        <v>26</v>
      </c>
      <c r="J24" s="59" t="s">
        <v>30</v>
      </c>
      <c r="K24" s="59" t="s">
        <v>14</v>
      </c>
      <c r="L24" s="59" t="s">
        <v>31</v>
      </c>
      <c r="M24" s="59"/>
      <c r="N24" s="59" t="s">
        <v>24</v>
      </c>
      <c r="O24" s="59" t="s">
        <v>17</v>
      </c>
      <c r="P24" s="59" t="s">
        <v>18</v>
      </c>
      <c r="Q24" s="59" t="s">
        <v>19</v>
      </c>
      <c r="R24" s="59" t="s">
        <v>19</v>
      </c>
      <c r="S24" s="59" t="s">
        <v>32</v>
      </c>
      <c r="T24" s="59">
        <v>14</v>
      </c>
      <c r="U24" s="59">
        <v>18</v>
      </c>
      <c r="V24" s="59">
        <v>0</v>
      </c>
      <c r="W24" s="59">
        <v>13</v>
      </c>
      <c r="X24" s="59">
        <v>12</v>
      </c>
      <c r="Y24" s="59" t="s">
        <v>17</v>
      </c>
      <c r="Z24" s="59" t="s">
        <v>20</v>
      </c>
      <c r="AA24" s="42" t="s">
        <v>15</v>
      </c>
    </row>
    <row r="25" spans="1:27" s="40" customFormat="1" ht="57" customHeight="1">
      <c r="A25" s="35" t="str">
        <f t="shared" si="9"/>
        <v>MAERSK NAMSOS</v>
      </c>
      <c r="B25" s="36" t="str">
        <f t="shared" si="9"/>
        <v>628N</v>
      </c>
      <c r="C25" s="37" t="str">
        <f t="shared" si="10"/>
        <v>7/8</v>
      </c>
      <c r="D25" s="37" t="str">
        <f t="shared" si="11"/>
        <v>7/12</v>
      </c>
      <c r="E25" s="38" t="str">
        <f t="shared" si="12"/>
        <v>7/26</v>
      </c>
      <c r="F25" s="39"/>
      <c r="I25" s="59" t="s">
        <v>16</v>
      </c>
      <c r="J25" s="59" t="s">
        <v>33</v>
      </c>
      <c r="K25" s="59" t="s">
        <v>14</v>
      </c>
      <c r="L25" s="59" t="s">
        <v>34</v>
      </c>
      <c r="M25" s="59"/>
      <c r="N25" s="59" t="s">
        <v>29</v>
      </c>
      <c r="O25" s="59" t="s">
        <v>17</v>
      </c>
      <c r="P25" s="59" t="s">
        <v>18</v>
      </c>
      <c r="Q25" s="59" t="s">
        <v>19</v>
      </c>
      <c r="R25" s="59" t="s">
        <v>19</v>
      </c>
      <c r="S25" s="59" t="s">
        <v>35</v>
      </c>
      <c r="T25" s="59">
        <v>14</v>
      </c>
      <c r="U25" s="59">
        <v>18</v>
      </c>
      <c r="V25" s="59">
        <v>0</v>
      </c>
      <c r="W25" s="59">
        <v>13</v>
      </c>
      <c r="X25" s="59">
        <v>12</v>
      </c>
      <c r="Y25" s="59" t="s">
        <v>17</v>
      </c>
      <c r="Z25" s="59" t="s">
        <v>20</v>
      </c>
      <c r="AA25" s="42" t="s">
        <v>15</v>
      </c>
    </row>
    <row r="26" spans="1:27" s="3" customFormat="1" ht="57" customHeight="1">
      <c r="A26" s="35" t="str">
        <f t="shared" ref="A26:A29" si="13">I26</f>
        <v>MAERSK NARVIK</v>
      </c>
      <c r="B26" s="36" t="str">
        <f t="shared" ref="B26:B29" si="14">J26</f>
        <v>629N</v>
      </c>
      <c r="C26" s="37" t="str">
        <f t="shared" ref="C26:C29" si="15">TEXT(DATEVALUE(LEFT(L26, 10)), "m/d")</f>
        <v>7/15</v>
      </c>
      <c r="D26" s="37" t="str">
        <f t="shared" ref="D26:D29" si="16">TEXT(DATEVALUE(LEFT(N26, 10)), "m/d")</f>
        <v>7/19</v>
      </c>
      <c r="E26" s="38" t="str">
        <f t="shared" ref="E26:E29" si="17">TEXT(DATEVALUE(LEFT(S26, 10)), "m/d")</f>
        <v>8/2</v>
      </c>
      <c r="F26" s="16"/>
      <c r="G26" s="13"/>
      <c r="H26" s="2"/>
      <c r="I26" s="59" t="s">
        <v>21</v>
      </c>
      <c r="J26" s="59" t="s">
        <v>36</v>
      </c>
      <c r="K26" s="59" t="s">
        <v>14</v>
      </c>
      <c r="L26" s="59" t="s">
        <v>37</v>
      </c>
      <c r="M26" s="59"/>
      <c r="N26" s="59" t="s">
        <v>32</v>
      </c>
      <c r="O26" s="59" t="s">
        <v>17</v>
      </c>
      <c r="P26" s="59" t="s">
        <v>18</v>
      </c>
      <c r="Q26" s="59" t="s">
        <v>19</v>
      </c>
      <c r="R26" s="59" t="s">
        <v>19</v>
      </c>
      <c r="S26" s="59" t="s">
        <v>38</v>
      </c>
      <c r="T26" s="59">
        <v>14</v>
      </c>
      <c r="U26" s="59">
        <v>18</v>
      </c>
      <c r="V26" s="59">
        <v>0</v>
      </c>
      <c r="W26" s="59">
        <v>13</v>
      </c>
      <c r="X26" s="59">
        <v>12</v>
      </c>
      <c r="Y26" s="59" t="s">
        <v>17</v>
      </c>
      <c r="Z26" s="59" t="s">
        <v>20</v>
      </c>
      <c r="AA26" s="42" t="s">
        <v>15</v>
      </c>
    </row>
    <row r="27" spans="1:27" s="3" customFormat="1" ht="57" customHeight="1">
      <c r="A27" s="35" t="str">
        <f t="shared" si="13"/>
        <v>NORDAGER MAERSK</v>
      </c>
      <c r="B27" s="36" t="str">
        <f t="shared" si="14"/>
        <v>630N</v>
      </c>
      <c r="C27" s="37" t="str">
        <f t="shared" si="15"/>
        <v>7/22</v>
      </c>
      <c r="D27" s="37" t="str">
        <f t="shared" si="16"/>
        <v>7/26</v>
      </c>
      <c r="E27" s="38" t="str">
        <f t="shared" si="17"/>
        <v>8/9</v>
      </c>
      <c r="F27" s="16"/>
      <c r="G27" s="13"/>
      <c r="H27" s="2"/>
      <c r="I27" s="59" t="s">
        <v>22</v>
      </c>
      <c r="J27" s="59" t="s">
        <v>39</v>
      </c>
      <c r="K27" s="59" t="s">
        <v>14</v>
      </c>
      <c r="L27" s="59" t="s">
        <v>40</v>
      </c>
      <c r="M27" s="59"/>
      <c r="N27" s="59" t="s">
        <v>35</v>
      </c>
      <c r="O27" s="59" t="s">
        <v>17</v>
      </c>
      <c r="P27" s="59" t="s">
        <v>18</v>
      </c>
      <c r="Q27" s="59" t="s">
        <v>19</v>
      </c>
      <c r="R27" s="59" t="s">
        <v>19</v>
      </c>
      <c r="S27" s="59" t="s">
        <v>41</v>
      </c>
      <c r="T27" s="59">
        <v>14</v>
      </c>
      <c r="U27" s="59">
        <v>18</v>
      </c>
      <c r="V27" s="59">
        <v>0</v>
      </c>
      <c r="W27" s="59">
        <v>13</v>
      </c>
      <c r="X27" s="59">
        <v>12</v>
      </c>
      <c r="Y27" s="59" t="s">
        <v>17</v>
      </c>
      <c r="Z27" s="59" t="s">
        <v>20</v>
      </c>
      <c r="AA27" s="42" t="s">
        <v>15</v>
      </c>
    </row>
    <row r="28" spans="1:27" s="3" customFormat="1" ht="57" customHeight="1" thickBot="1">
      <c r="A28" s="41" t="str">
        <f t="shared" si="13"/>
        <v>MARTIN SCHULTE</v>
      </c>
      <c r="B28" s="43" t="str">
        <f t="shared" si="14"/>
        <v>631N</v>
      </c>
      <c r="C28" s="44" t="str">
        <f t="shared" si="15"/>
        <v>7/29</v>
      </c>
      <c r="D28" s="44" t="str">
        <f t="shared" si="16"/>
        <v>8/2</v>
      </c>
      <c r="E28" s="45" t="str">
        <f t="shared" si="17"/>
        <v>8/16</v>
      </c>
      <c r="F28" s="2"/>
      <c r="G28" s="2"/>
      <c r="H28" s="2"/>
      <c r="I28" s="59" t="s">
        <v>27</v>
      </c>
      <c r="J28" s="59" t="s">
        <v>42</v>
      </c>
      <c r="K28" s="59" t="s">
        <v>14</v>
      </c>
      <c r="L28" s="59" t="s">
        <v>43</v>
      </c>
      <c r="M28" s="59"/>
      <c r="N28" s="59" t="s">
        <v>38</v>
      </c>
      <c r="O28" s="59" t="s">
        <v>17</v>
      </c>
      <c r="P28" s="59" t="s">
        <v>18</v>
      </c>
      <c r="Q28" s="59" t="s">
        <v>19</v>
      </c>
      <c r="R28" s="59" t="s">
        <v>19</v>
      </c>
      <c r="S28" s="59" t="s">
        <v>44</v>
      </c>
      <c r="T28" s="59">
        <v>14</v>
      </c>
      <c r="U28" s="59">
        <v>18</v>
      </c>
      <c r="V28" s="59">
        <v>0</v>
      </c>
      <c r="W28" s="59">
        <v>13</v>
      </c>
      <c r="X28" s="59">
        <v>12</v>
      </c>
      <c r="Y28" s="59" t="s">
        <v>17</v>
      </c>
      <c r="Z28" s="59" t="s">
        <v>20</v>
      </c>
      <c r="AA28" s="42" t="s">
        <v>15</v>
      </c>
    </row>
    <row r="29" spans="1:27" s="25" customFormat="1" ht="57" customHeight="1">
      <c r="A29" s="47"/>
      <c r="B29" s="48"/>
      <c r="C29" s="49"/>
      <c r="D29" s="49"/>
      <c r="E29" s="49"/>
      <c r="F29" s="58"/>
      <c r="G29" s="58"/>
      <c r="H29" s="58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s="25" customFormat="1" ht="57" customHeight="1">
      <c r="A30" s="47"/>
      <c r="B30" s="48"/>
      <c r="C30" s="49"/>
      <c r="D30" s="49"/>
      <c r="E30" s="49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</row>
    <row r="31" spans="1:27" s="51" customFormat="1" ht="57" customHeight="1">
      <c r="A31" s="47"/>
      <c r="B31" s="48"/>
      <c r="C31" s="49"/>
      <c r="D31" s="49"/>
      <c r="E31" s="49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1:27" s="51" customFormat="1" ht="57" customHeight="1">
      <c r="A32" s="47"/>
      <c r="B32" s="48"/>
      <c r="C32" s="49"/>
      <c r="D32" s="49"/>
      <c r="E32" s="49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</row>
  </sheetData>
  <mergeCells count="7">
    <mergeCell ref="A4:A5"/>
    <mergeCell ref="B4:B5"/>
    <mergeCell ref="C4:C5"/>
    <mergeCell ref="E1:G1"/>
    <mergeCell ref="A21:A22"/>
    <mergeCell ref="B21:B22"/>
    <mergeCell ref="C21:C22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2026-06-19T01:27:31Z</cp:lastPrinted>
  <dcterms:created xsi:type="dcterms:W3CDTF">2023-07-06T02:11:36Z</dcterms:created>
  <dcterms:modified xsi:type="dcterms:W3CDTF">2026-06-25T05:55:09Z</dcterms:modified>
</cp:coreProperties>
</file>