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15E91DFA-CDCA-40C7-A5F0-A58D4CD4A73A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" i="7" l="1"/>
  <c r="J12" i="7"/>
  <c r="A12" i="7"/>
  <c r="B12" i="7"/>
  <c r="C12" i="7"/>
  <c r="D12" i="7"/>
  <c r="E12" i="7"/>
  <c r="F12" i="7" s="1"/>
  <c r="C11" i="7"/>
  <c r="D11" i="7"/>
  <c r="E11" i="7"/>
  <c r="F11" i="7" s="1"/>
  <c r="I11" i="7"/>
  <c r="A11" i="7" s="1"/>
  <c r="J11" i="7"/>
  <c r="B11" i="7" s="1"/>
  <c r="J10" i="7"/>
  <c r="B10" i="7" s="1"/>
  <c r="I10" i="7"/>
  <c r="A10" i="7" s="1"/>
  <c r="J9" i="7"/>
  <c r="B9" i="7" s="1"/>
  <c r="I9" i="7"/>
  <c r="A9" i="7" s="1"/>
  <c r="J8" i="7"/>
  <c r="B8" i="7" s="1"/>
  <c r="I8" i="7"/>
  <c r="A8" i="7" s="1"/>
  <c r="J7" i="7"/>
  <c r="B7" i="7" s="1"/>
  <c r="I7" i="7"/>
  <c r="A7" i="7" s="1"/>
  <c r="J6" i="7"/>
  <c r="B6" i="7" s="1"/>
  <c r="I6" i="7"/>
  <c r="A6" i="7" s="1"/>
  <c r="D6" i="7"/>
  <c r="E6" i="7"/>
  <c r="D7" i="7"/>
  <c r="E7" i="7"/>
  <c r="D8" i="7"/>
  <c r="E8" i="7"/>
  <c r="D9" i="7"/>
  <c r="E9" i="7"/>
  <c r="D10" i="7"/>
  <c r="E10" i="7"/>
  <c r="C7" i="7"/>
  <c r="C8" i="7"/>
  <c r="C9" i="7"/>
  <c r="C10" i="7"/>
  <c r="C6" i="7"/>
  <c r="F10" i="7" l="1"/>
  <c r="F7" i="7" l="1"/>
  <c r="F8" i="7"/>
  <c r="F9" i="7"/>
  <c r="F6" i="7"/>
</calcChain>
</file>

<file path=xl/sharedStrings.xml><?xml version="1.0" encoding="utf-8"?>
<sst xmlns="http://schemas.openxmlformats.org/spreadsheetml/2006/main" count="40" uniqueCount="33">
  <si>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</si>
  <si>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</si>
  <si>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</si>
  <si>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</si>
  <si>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</si>
  <si>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</si>
  <si>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S</t>
    <phoneticPr fontId="2"/>
  </si>
  <si>
    <t>　        　　　IMPORT SCHEDULE ‐ ORIGIN : Xingang</t>
    <phoneticPr fontId="2"/>
  </si>
  <si>
    <t>XIN</t>
    <phoneticPr fontId="2"/>
  </si>
  <si>
    <t>横浜</t>
    <rPh sb="0" eb="2">
      <t>ヨコハマ</t>
    </rPh>
    <phoneticPr fontId="2"/>
  </si>
  <si>
    <t>東京</t>
    <rPh sb="0" eb="2">
      <t>トウキョウ</t>
    </rPh>
    <phoneticPr fontId="2"/>
  </si>
  <si>
    <t>SINOTRANS BANGKOK/2614E</t>
  </si>
  <si>
    <t>SINOTRANS KEELUNG/2614E</t>
  </si>
  <si>
    <t>Sat 4th Jul 2026</t>
  </si>
  <si>
    <t>Wed 1st Jul 2026/ 12:00:00 GMT</t>
  </si>
  <si>
    <t>Sat 11th Jul 2026</t>
  </si>
  <si>
    <t>Wed 8th Jul 2026/ 12:00:00 GMT</t>
  </si>
  <si>
    <t>Sat 18th Jul 2026</t>
  </si>
  <si>
    <t>SINOTRANS BANGKOK/2615E</t>
  </si>
  <si>
    <t>SINOTRANS KEELUNG/2615E</t>
  </si>
  <si>
    <t>SINOTRANS BANGKOK/2616E</t>
  </si>
  <si>
    <t>SINOTRANS KEELUNG/2616E</t>
  </si>
  <si>
    <t>SINOTRANS BANGKOK/2617E</t>
  </si>
  <si>
    <t>Wed 15th Jul 2026/ 12:00:00 GMT</t>
  </si>
  <si>
    <t>Sat 25th Jul 2026</t>
  </si>
  <si>
    <t>Wed 22nd Jul 2026/ 12:00:00 GMT</t>
  </si>
  <si>
    <t>Sat 1st Aug 2026</t>
  </si>
  <si>
    <t>Wed 29th Jul 2026/ 12:00:00 GMT</t>
  </si>
  <si>
    <t>Sat 8th Aug 2026</t>
  </si>
  <si>
    <t>Wed 5th Aug 2026/ 12:00:00 GMT</t>
  </si>
  <si>
    <t>Sat 15th Aug 2026</t>
  </si>
  <si>
    <t>Wed 12th Aug 2026/ 12:00:00 GMT</t>
  </si>
  <si>
    <t>Sat 22nd Aug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</si>
</sst>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5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0" fillId="0" borderId="0" xfId="0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8" fontId="20" fillId="0" borderId="0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178" fontId="20" fillId="0" borderId="11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178" fontId="20" fillId="0" borderId="14" xfId="0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178" fontId="20" fillId="0" borderId="13" xfId="0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6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178" fontId="20" fillId="0" borderId="17" xfId="0" applyNumberFormat="1" applyFont="1" applyBorder="1" applyAlignment="1">
      <alignment horizontal="center" vertical="center" wrapText="1"/>
    </xf>
    <xf numFmtId="178" fontId="20" fillId="0" borderId="18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9" fillId="0" borderId="19" xfId="0" applyFont="1" applyBorder="1" applyAlignment="1">
      <alignment horizontal="center" vertical="center" wrapText="1"/>
    </xf>
    <xf numFmtId="178" fontId="20" fillId="0" borderId="0" xfId="0" applyNumberFormat="1" applyFont="1" applyBorder="1" applyAlignment="1">
      <alignment horizontal="center" vertical="center" wrapText="1"/>
    </xf>
    <xf numFmtId="0" fontId="21" fillId="0" borderId="0" xfId="22" applyBorder="1" applyAlignment="1">
      <alignment horizontal="center" wrapText="1"/>
    </xf>
    <xf numFmtId="0" fontId="19" fillId="0" borderId="0" xfId="0" applyFont="1" applyBorder="1" applyAlignment="1">
      <alignment horizontal="center" vertical="center" wrapText="1"/>
    </xf>
    <xf numFmtId="0" fontId="7" fillId="4" borderId="0" xfId="1" applyFont="1" applyFill="1" applyAlignment="1">
      <alignment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1" fillId="0" borderId="0" xfId="22" applyAlignment="1">
      <alignment horizontal="center" wrapText="1"/>
    </xf>
    <xf numFmtId="0" fontId="21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87D32C50-25A3-4532-86E5-3003B0BAD99A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 China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285749</xdr:colOff>
      <xdr:row>14</xdr:row>
      <xdr:rowOff>267651</xdr:rowOff>
    </xdr:from>
    <xdr:to>
      <xdr:col>5</xdr:col>
      <xdr:colOff>1833561</xdr:colOff>
      <xdr:row>17</xdr:row>
      <xdr:rowOff>476249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85749" y="11126151"/>
          <a:ext cx="16049625" cy="23517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27</xdr:col>
      <xdr:colOff>295767</xdr:colOff>
      <xdr:row>216</xdr:row>
      <xdr:rowOff>74612</xdr:rowOff>
    </xdr:from>
    <xdr:to>
      <xdr:col>39</xdr:col>
      <xdr:colOff>561427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33"/>
  <sheetViews>
    <sheetView tabSelected="1" view="pageBreakPreview" zoomScale="40" zoomScaleNormal="25" zoomScaleSheetLayoutView="40" zoomScalePageLayoutView="10" workbookViewId="0">
      <selection activeCell="F13" sqref="F13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4" customWidth="1"/>
    <col min="7" max="7" width="10.125" customWidth="1"/>
    <col min="8" max="13" width="34.87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17" t="s">
        <v>7</v>
      </c>
      <c r="B1" s="18"/>
      <c r="C1" s="18"/>
      <c r="D1" s="18"/>
      <c r="E1" s="47"/>
      <c r="F1" s="52" t="s">
        <v>4</v>
      </c>
      <c r="G1" s="52"/>
      <c r="H1" s="1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13"/>
      <c r="F2" s="13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E3" s="22">
        <v>46190</v>
      </c>
      <c r="F3" s="15" t="s">
        <v>6</v>
      </c>
      <c r="H3" s="9"/>
      <c r="I3" s="9"/>
      <c r="J3" s="9"/>
      <c r="K3" s="3"/>
      <c r="L3" s="3"/>
      <c r="M3" s="3"/>
      <c r="N3" s="3"/>
      <c r="O3" s="3"/>
    </row>
    <row r="4" spans="1:20" s="2" customFormat="1" ht="87" customHeight="1">
      <c r="A4" s="48" t="s">
        <v>0</v>
      </c>
      <c r="B4" s="50" t="s">
        <v>5</v>
      </c>
      <c r="C4" s="50" t="s">
        <v>1</v>
      </c>
      <c r="D4" s="23" t="s">
        <v>8</v>
      </c>
      <c r="E4" s="31" t="s">
        <v>10</v>
      </c>
      <c r="F4" s="25" t="s">
        <v>9</v>
      </c>
      <c r="H4" s="3"/>
      <c r="I4" s="3"/>
      <c r="J4" s="3"/>
      <c r="K4" s="3"/>
      <c r="L4" s="3"/>
      <c r="M4" s="3"/>
      <c r="N4" s="3"/>
    </row>
    <row r="5" spans="1:20" s="2" customFormat="1" ht="38.25" customHeight="1" thickBot="1">
      <c r="A5" s="49"/>
      <c r="B5" s="51"/>
      <c r="C5" s="51"/>
      <c r="D5" s="24" t="s">
        <v>2</v>
      </c>
      <c r="E5" s="24" t="s">
        <v>3</v>
      </c>
      <c r="F5" s="26" t="s">
        <v>3</v>
      </c>
      <c r="H5" s="3"/>
      <c r="I5" s="3"/>
      <c r="J5" s="3"/>
      <c r="K5" s="3"/>
      <c r="L5" s="3"/>
      <c r="M5" s="3"/>
      <c r="N5" s="3"/>
    </row>
    <row r="6" spans="1:20" s="3" customFormat="1" ht="57" customHeight="1" thickBot="1">
      <c r="A6" s="28" t="str">
        <f>I6</f>
        <v>SINOTRANS BANGKOK</v>
      </c>
      <c r="B6" s="29" t="str">
        <f>J6</f>
        <v>2614E</v>
      </c>
      <c r="C6" s="32" t="str">
        <f>TEXT(DATE(VALUE(RIGHT(SUBSTITUTE(K6,"/ 12:00:00 GMT",""), 4)), MONTH(1&amp;MID(K6, FIND(" ",K6, 5) + 1, 3)), VALUE(MID(K6, FIND(" ",K6, 1) + 1, IF(ISNUMBER(VALUE(MID(K6, 6, 1))), 2, 1)))), "MM/DD")</f>
        <v>07/01</v>
      </c>
      <c r="D6" s="32" t="str">
        <f t="shared" ref="D6:E10" si="0">TEXT(DATE(VALUE(RIGHT(SUBSTITUTE(L6,"/ 12:00:00 GMT",""), 4)), MONTH(1&amp;MID(L6, FIND(" ",L6, 5) + 1, 3)), VALUE(MID(L6, FIND(" ",L6, 1) + 1, IF(ISNUMBER(VALUE(MID(L6, 6, 1))), 2, 1)))), "MM/DD")</f>
        <v>07/04</v>
      </c>
      <c r="E6" s="32" t="str">
        <f t="shared" si="0"/>
        <v>07/11</v>
      </c>
      <c r="F6" s="30">
        <f>E6+1</f>
        <v>46215</v>
      </c>
      <c r="H6" s="53" t="s">
        <v>11</v>
      </c>
      <c r="I6" s="35" t="str">
        <f>LEFT(H6,FIND("/",H6)-1)</f>
        <v>SINOTRANS BANGKOK</v>
      </c>
      <c r="J6" s="35" t="str">
        <f>MID(H6,FIND("/",H6)+1,LEN(H6)-FIND("/",H6))</f>
        <v>2614E</v>
      </c>
      <c r="K6" s="54" t="s">
        <v>14</v>
      </c>
      <c r="L6" s="54" t="s">
        <v>13</v>
      </c>
      <c r="M6" s="54" t="s">
        <v>15</v>
      </c>
      <c r="N6" s="10"/>
    </row>
    <row r="7" spans="1:20" s="3" customFormat="1" ht="57" customHeight="1" thickBot="1">
      <c r="A7" s="20" t="str">
        <f t="shared" ref="A7:A10" si="1">I7</f>
        <v>SINOTRANS KEELUNG</v>
      </c>
      <c r="B7" s="21" t="str">
        <f t="shared" ref="B7:B10" si="2">J7</f>
        <v>2614E</v>
      </c>
      <c r="C7" s="34" t="str">
        <f t="shared" ref="C7:C10" si="3">TEXT(DATE(VALUE(RIGHT(SUBSTITUTE(K7,"/ 12:00:00 GMT",""), 4)), MONTH(1&amp;MID(K7, FIND(" ",K7, 5) + 1, 3)), VALUE(MID(K7, FIND(" ",K7, 1) + 1, IF(ISNUMBER(VALUE(MID(K7, 6, 1))), 2, 1)))), "MM/DD")</f>
        <v>07/08</v>
      </c>
      <c r="D7" s="34" t="str">
        <f t="shared" si="0"/>
        <v>07/11</v>
      </c>
      <c r="E7" s="34" t="str">
        <f t="shared" si="0"/>
        <v>07/18</v>
      </c>
      <c r="F7" s="27">
        <f t="shared" ref="F7:F10" si="4">E7+1</f>
        <v>46222</v>
      </c>
      <c r="H7" s="53" t="s">
        <v>12</v>
      </c>
      <c r="I7" s="35" t="str">
        <f t="shared" ref="I7:I10" si="5">LEFT(H7,FIND("/",H7)-1)</f>
        <v>SINOTRANS KEELUNG</v>
      </c>
      <c r="J7" s="35" t="str">
        <f t="shared" ref="J7:J10" si="6">MID(H7,FIND("/",H7)+1,LEN(H7)-FIND("/",H7))</f>
        <v>2614E</v>
      </c>
      <c r="K7" s="54" t="s">
        <v>16</v>
      </c>
      <c r="L7" s="54" t="s">
        <v>15</v>
      </c>
      <c r="M7" s="54" t="s">
        <v>17</v>
      </c>
      <c r="N7" s="10"/>
    </row>
    <row r="8" spans="1:20" s="3" customFormat="1" ht="57" customHeight="1" thickBot="1">
      <c r="A8" s="20" t="str">
        <f t="shared" si="1"/>
        <v>SINOTRANS BANGKOK</v>
      </c>
      <c r="B8" s="21" t="str">
        <f t="shared" si="2"/>
        <v>2615E</v>
      </c>
      <c r="C8" s="34" t="str">
        <f t="shared" si="3"/>
        <v>07/15</v>
      </c>
      <c r="D8" s="34" t="str">
        <f t="shared" si="0"/>
        <v>07/18</v>
      </c>
      <c r="E8" s="34" t="str">
        <f t="shared" si="0"/>
        <v>07/25</v>
      </c>
      <c r="F8" s="27">
        <f t="shared" si="4"/>
        <v>46229</v>
      </c>
      <c r="H8" s="53" t="s">
        <v>18</v>
      </c>
      <c r="I8" s="35" t="str">
        <f t="shared" si="5"/>
        <v>SINOTRANS BANGKOK</v>
      </c>
      <c r="J8" s="35" t="str">
        <f t="shared" si="6"/>
        <v>2615E</v>
      </c>
      <c r="K8" s="54" t="s">
        <v>23</v>
      </c>
      <c r="L8" s="54" t="s">
        <v>17</v>
      </c>
      <c r="M8" s="54" t="s">
        <v>24</v>
      </c>
      <c r="N8" s="10"/>
    </row>
    <row r="9" spans="1:20" s="3" customFormat="1" ht="57" customHeight="1" thickBot="1">
      <c r="A9" s="20" t="str">
        <f t="shared" si="1"/>
        <v>SINOTRANS KEELUNG</v>
      </c>
      <c r="B9" s="21" t="str">
        <f t="shared" si="2"/>
        <v>2615E</v>
      </c>
      <c r="C9" s="34" t="str">
        <f t="shared" si="3"/>
        <v>07/22</v>
      </c>
      <c r="D9" s="34" t="str">
        <f t="shared" si="0"/>
        <v>07/25</v>
      </c>
      <c r="E9" s="34" t="str">
        <f t="shared" si="0"/>
        <v>08/01</v>
      </c>
      <c r="F9" s="27">
        <f t="shared" si="4"/>
        <v>46236</v>
      </c>
      <c r="H9" s="53" t="s">
        <v>19</v>
      </c>
      <c r="I9" s="35" t="str">
        <f t="shared" si="5"/>
        <v>SINOTRANS KEELUNG</v>
      </c>
      <c r="J9" s="35" t="str">
        <f t="shared" si="6"/>
        <v>2615E</v>
      </c>
      <c r="K9" s="54" t="s">
        <v>25</v>
      </c>
      <c r="L9" s="54" t="s">
        <v>24</v>
      </c>
      <c r="M9" s="54" t="s">
        <v>26</v>
      </c>
      <c r="N9" s="10"/>
    </row>
    <row r="10" spans="1:20" s="3" customFormat="1" ht="57" customHeight="1" thickBot="1">
      <c r="A10" s="20" t="str">
        <f t="shared" si="1"/>
        <v>SINOTRANS BANGKOK</v>
      </c>
      <c r="B10" s="21" t="str">
        <f t="shared" si="2"/>
        <v>2616E</v>
      </c>
      <c r="C10" s="34" t="str">
        <f t="shared" si="3"/>
        <v>07/29</v>
      </c>
      <c r="D10" s="34" t="str">
        <f t="shared" si="0"/>
        <v>08/01</v>
      </c>
      <c r="E10" s="34" t="str">
        <f t="shared" si="0"/>
        <v>08/08</v>
      </c>
      <c r="F10" s="27">
        <f t="shared" si="4"/>
        <v>46243</v>
      </c>
      <c r="H10" s="53" t="s">
        <v>20</v>
      </c>
      <c r="I10" s="35" t="str">
        <f t="shared" si="5"/>
        <v>SINOTRANS BANGKOK</v>
      </c>
      <c r="J10" s="35" t="str">
        <f t="shared" si="6"/>
        <v>2616E</v>
      </c>
      <c r="K10" s="54" t="s">
        <v>27</v>
      </c>
      <c r="L10" s="54" t="s">
        <v>26</v>
      </c>
      <c r="M10" s="54" t="s">
        <v>28</v>
      </c>
      <c r="N10" s="10"/>
    </row>
    <row r="11" spans="1:20" s="3" customFormat="1" ht="57" customHeight="1" thickBot="1">
      <c r="A11" s="20" t="str">
        <f t="shared" ref="A11" si="7">I11</f>
        <v>SINOTRANS KEELUNG</v>
      </c>
      <c r="B11" s="21" t="str">
        <f t="shared" ref="B11" si="8">J11</f>
        <v>2616E</v>
      </c>
      <c r="C11" s="34" t="str">
        <f t="shared" ref="C11" si="9">TEXT(DATE(VALUE(RIGHT(SUBSTITUTE(K11,"/ 12:00:00 GMT",""), 4)), MONTH(1&amp;MID(K11, FIND(" ",K11, 5) + 1, 3)), VALUE(MID(K11, FIND(" ",K11, 1) + 1, IF(ISNUMBER(VALUE(MID(K11, 6, 1))), 2, 1)))), "MM/DD")</f>
        <v>08/05</v>
      </c>
      <c r="D11" s="34" t="str">
        <f t="shared" ref="D11:D12" si="10">TEXT(DATE(VALUE(RIGHT(SUBSTITUTE(L11,"/ 12:00:00 GMT",""), 4)), MONTH(1&amp;MID(L11, FIND(" ",L11, 5) + 1, 3)), VALUE(MID(L11, FIND(" ",L11, 1) + 1, IF(ISNUMBER(VALUE(MID(L11, 6, 1))), 2, 1)))), "MM/DD")</f>
        <v>08/08</v>
      </c>
      <c r="E11" s="34" t="str">
        <f t="shared" ref="E11:E12" si="11">TEXT(DATE(VALUE(RIGHT(SUBSTITUTE(M11,"/ 12:00:00 GMT",""), 4)), MONTH(1&amp;MID(M11, FIND(" ",M11, 5) + 1, 3)), VALUE(MID(M11, FIND(" ",M11, 1) + 1, IF(ISNUMBER(VALUE(MID(M11, 6, 1))), 2, 1)))), "MM/DD")</f>
        <v>08/15</v>
      </c>
      <c r="F11" s="27">
        <f t="shared" ref="F11" si="12">E11+1</f>
        <v>46250</v>
      </c>
      <c r="H11" s="53" t="s">
        <v>21</v>
      </c>
      <c r="I11" s="40" t="str">
        <f t="shared" ref="I11" si="13">LEFT(H11,FIND("/",H11)-1)</f>
        <v>SINOTRANS KEELUNG</v>
      </c>
      <c r="J11" s="40" t="str">
        <f t="shared" ref="J11" si="14">MID(H11,FIND("/",H11)+1,LEN(H11)-FIND("/",H11))</f>
        <v>2616E</v>
      </c>
      <c r="K11" s="54" t="s">
        <v>29</v>
      </c>
      <c r="L11" s="54" t="s">
        <v>28</v>
      </c>
      <c r="M11" s="54" t="s">
        <v>30</v>
      </c>
      <c r="N11" s="10"/>
    </row>
    <row r="12" spans="1:20" s="41" customFormat="1" ht="57" customHeight="1" thickBot="1">
      <c r="A12" s="36" t="str">
        <f>I12</f>
        <v>SINOTRANS BANGKOK</v>
      </c>
      <c r="B12" s="37" t="str">
        <f>J12</f>
        <v>2617E</v>
      </c>
      <c r="C12" s="38" t="str">
        <f>TEXT(DATE(VALUE(RIGHT(SUBSTITUTE(K12,"/ 12:00:00 GMT",""), 4)), MONTH(1&amp;MID(K12, FIND(" ",K12, 5) + 1, 3)), VALUE(MID(K12, FIND(" ",K12, 1) + 1, IF(ISNUMBER(VALUE(MID(K12, 6, 1))), 2, 1)))), "MM/DD")</f>
        <v>08/12</v>
      </c>
      <c r="D12" s="38" t="str">
        <f t="shared" si="10"/>
        <v>08/15</v>
      </c>
      <c r="E12" s="38" t="str">
        <f t="shared" si="11"/>
        <v>08/22</v>
      </c>
      <c r="F12" s="39">
        <f>E12+1</f>
        <v>46257</v>
      </c>
      <c r="H12" s="53" t="s">
        <v>22</v>
      </c>
      <c r="I12" s="40" t="str">
        <f t="shared" ref="I12" si="15">LEFT(H12,FIND("/",H12)-1)</f>
        <v>SINOTRANS BANGKOK</v>
      </c>
      <c r="J12" s="40" t="str">
        <f t="shared" ref="J12" si="16">MID(H12,FIND("/",H12)+1,LEN(H12)-FIND("/",H12))</f>
        <v>2617E</v>
      </c>
      <c r="K12" s="54" t="s">
        <v>31</v>
      </c>
      <c r="L12" s="54" t="s">
        <v>30</v>
      </c>
      <c r="M12" s="54" t="s">
        <v>32</v>
      </c>
      <c r="N12" s="42"/>
      <c r="O12" s="42"/>
    </row>
    <row r="13" spans="1:20" s="41" customFormat="1" ht="57" customHeight="1">
      <c r="A13" s="33"/>
      <c r="B13" s="16"/>
      <c r="C13" s="44"/>
      <c r="D13" s="44"/>
      <c r="E13" s="44"/>
      <c r="F13" s="19"/>
      <c r="H13" s="45"/>
      <c r="I13" s="46"/>
      <c r="J13" s="46"/>
      <c r="K13" s="45"/>
      <c r="L13" s="45"/>
      <c r="M13" s="45"/>
      <c r="N13" s="42"/>
      <c r="O13" s="42"/>
    </row>
    <row r="14" spans="1:20" s="3" customFormat="1" ht="57" customHeight="1">
      <c r="A14" s="33"/>
      <c r="B14" s="16"/>
      <c r="C14" s="19"/>
      <c r="D14" s="19"/>
      <c r="E14" s="19"/>
      <c r="F14" s="19"/>
      <c r="I14" s="43"/>
      <c r="J14" s="43"/>
      <c r="K14" s="10"/>
      <c r="L14" s="10"/>
      <c r="M14" s="10"/>
      <c r="N14" s="10"/>
      <c r="O14" s="10"/>
    </row>
    <row r="15" spans="1:20" s="3" customFormat="1" ht="57" customHeight="1">
      <c r="K15" s="10"/>
      <c r="L15" s="10"/>
      <c r="M15" s="10"/>
      <c r="N15" s="10"/>
      <c r="O15" s="10"/>
    </row>
    <row r="16" spans="1:20" s="3" customFormat="1" ht="57" customHeight="1">
      <c r="K16" s="10"/>
      <c r="L16" s="10"/>
      <c r="M16" s="10"/>
      <c r="N16" s="10"/>
      <c r="O16" s="10"/>
    </row>
    <row r="17" spans="1:15" s="3" customFormat="1" ht="57" customHeight="1">
      <c r="K17" s="10"/>
      <c r="L17" s="10"/>
      <c r="M17" s="10"/>
      <c r="N17" s="10"/>
      <c r="O17" s="10"/>
    </row>
    <row r="18" spans="1:15" s="10" customFormat="1" ht="57" customHeight="1"/>
    <row r="19" spans="1:15" s="10" customFormat="1" ht="57" customHeight="1"/>
    <row r="20" spans="1:15" s="10" customFormat="1" ht="57" customHeight="1">
      <c r="A20" s="16"/>
      <c r="B20" s="16"/>
      <c r="C20" s="16"/>
      <c r="D20" s="16"/>
      <c r="E20" s="16"/>
      <c r="F20" s="16"/>
    </row>
    <row r="21" spans="1:15" s="10" customFormat="1" ht="57" customHeight="1">
      <c r="A21" s="16"/>
      <c r="B21" s="16"/>
      <c r="C21" s="16"/>
      <c r="D21" s="16"/>
      <c r="E21" s="16"/>
      <c r="F21" s="16"/>
    </row>
    <row r="22" spans="1:15" s="10" customFormat="1" ht="57" customHeight="1">
      <c r="A22" s="16"/>
      <c r="B22" s="16"/>
      <c r="C22" s="16"/>
      <c r="D22" s="16"/>
      <c r="E22" s="16"/>
      <c r="F22" s="16"/>
    </row>
    <row r="23" spans="1:15" s="10" customFormat="1" ht="57" customHeight="1">
      <c r="A23" s="16"/>
      <c r="B23" s="16"/>
      <c r="C23" s="16"/>
      <c r="D23" s="16"/>
      <c r="E23" s="16"/>
      <c r="F23" s="16"/>
    </row>
    <row r="24" spans="1:15" s="10" customFormat="1" ht="57" customHeight="1"/>
    <row r="25" spans="1:15" s="10" customFormat="1" ht="57" customHeight="1">
      <c r="A25" s="11"/>
    </row>
    <row r="26" spans="1:15" s="3" customFormat="1" ht="57" customHeight="1">
      <c r="A26" s="16"/>
      <c r="B26" s="16"/>
      <c r="C26" s="16"/>
      <c r="D26" s="16"/>
      <c r="E26" s="16"/>
      <c r="F26" s="16"/>
      <c r="G26" s="10"/>
    </row>
    <row r="27" spans="1:15" s="3" customFormat="1" ht="57" customHeight="1">
      <c r="A27" s="16"/>
      <c r="B27" s="16"/>
      <c r="C27" s="16"/>
      <c r="D27" s="16"/>
      <c r="E27" s="16"/>
      <c r="F27" s="16"/>
      <c r="G27" s="10"/>
    </row>
    <row r="28" spans="1:15" s="3" customFormat="1" ht="57" customHeight="1">
      <c r="A28" s="16"/>
      <c r="B28" s="16"/>
      <c r="C28" s="16"/>
      <c r="D28" s="16"/>
      <c r="E28" s="16"/>
      <c r="F28" s="16"/>
      <c r="G28" s="10"/>
    </row>
    <row r="29" spans="1:15" s="3" customFormat="1" ht="57" customHeight="1">
      <c r="A29" s="16"/>
      <c r="B29" s="16"/>
      <c r="C29" s="16"/>
      <c r="D29" s="16"/>
      <c r="E29" s="16"/>
      <c r="F29" s="16"/>
      <c r="G29" s="10"/>
    </row>
    <row r="30" spans="1:15" s="3" customFormat="1" ht="57" customHeight="1">
      <c r="A30" s="16"/>
      <c r="B30" s="16"/>
      <c r="C30" s="16"/>
      <c r="D30" s="16"/>
      <c r="E30" s="16"/>
      <c r="F30" s="16"/>
      <c r="G30" s="10"/>
    </row>
    <row r="31" spans="1:15" s="3" customFormat="1" ht="57" customHeight="1">
      <c r="A31" s="12"/>
      <c r="B31" s="10"/>
      <c r="C31" s="10"/>
      <c r="D31" s="10"/>
      <c r="E31" s="10"/>
      <c r="F31" s="10"/>
    </row>
    <row r="32" spans="1:15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2026-05-14T06:25:13Z</cp:lastPrinted>
  <dcterms:created xsi:type="dcterms:W3CDTF">2016-03-18T07:26:58Z</dcterms:created>
  <dcterms:modified xsi:type="dcterms:W3CDTF">2026-06-17T02:20:49Z</dcterms:modified>
</cp:coreProperties>
</file>