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4482101-2508-425E-A603-C62F656A3C1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A12" i="7"/>
  <c r="B12" i="7"/>
  <c r="C12" i="7"/>
  <c r="D12" i="7"/>
  <c r="E12" i="7"/>
  <c r="A13" i="7"/>
  <c r="B13" i="7"/>
  <c r="C13" i="7"/>
  <c r="D13" i="7"/>
  <c r="E13" i="7"/>
  <c r="A7" i="7"/>
  <c r="B7" i="7"/>
  <c r="C7" i="7"/>
  <c r="D7" i="7"/>
  <c r="E7" i="7"/>
  <c r="A8" i="7"/>
  <c r="B8" i="7"/>
  <c r="C8" i="7"/>
  <c r="D8" i="7"/>
  <c r="E8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<sst xmlns="http://schemas.openxmlformats.org/spreadsheetml/2006/main" count="121" uniqueCount="57">
  <si>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</si>
  <si>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</si>
  <si>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</si>
  <si>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</si>
  <si>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</si>
  <si>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E</t>
    <phoneticPr fontId="2"/>
  </si>
  <si>
    <t>　        　　　IMPORT SCHEDULE ‐ ORIGIN : Nhava Sheva</t>
    <phoneticPr fontId="2"/>
  </si>
  <si>
    <t>Nhava Sheva</t>
    <phoneticPr fontId="2"/>
  </si>
  <si>
    <t>VOY</t>
    <phoneticPr fontId="2"/>
  </si>
  <si>
    <t>Closing</t>
    <phoneticPr fontId="2"/>
  </si>
  <si>
    <t>Sailing</t>
    <phoneticPr fontId="2"/>
  </si>
  <si>
    <t>中部海運営業所
TEL：052-307-6910
FAX：052-307-6915</t>
    <phoneticPr fontId="2"/>
  </si>
  <si>
    <t>LCL</t>
  </si>
  <si>
    <t>Not Available</t>
  </si>
  <si>
    <t>JAPAN</t>
  </si>
  <si>
    <t>NHAVA SHEVA</t>
  </si>
  <si>
    <t>SINGAPORE</t>
  </si>
  <si>
    <t>NAGOYA</t>
  </si>
  <si>
    <t>INDIA</t>
  </si>
  <si>
    <t>X-PRESS CARINA</t>
  </si>
  <si>
    <t>26026E</t>
  </si>
  <si>
    <t>2026-06-27T00:00:00</t>
  </si>
  <si>
    <t>2026-06-30T00:00:00</t>
  </si>
  <si>
    <t>2026-07-23T07:00:00</t>
  </si>
  <si>
    <t>EVER LEARNED</t>
  </si>
  <si>
    <t>076E</t>
  </si>
  <si>
    <t>2026-07-02T00:00:00</t>
  </si>
  <si>
    <t>2026-07-05T00:00:00</t>
  </si>
  <si>
    <t>2026-07-30T09:00:00</t>
  </si>
  <si>
    <t>EVER LUNAR</t>
  </si>
  <si>
    <t>E081</t>
  </si>
  <si>
    <t>2026-07-10T00:00:00</t>
  </si>
  <si>
    <t>2026-07-13T00:00:00</t>
  </si>
  <si>
    <t>2026-08-06T00:00:00</t>
  </si>
  <si>
    <t>ZHONG GU NAN JING</t>
  </si>
  <si>
    <t>E603</t>
  </si>
  <si>
    <t>2026-07-17T00:00:00</t>
  </si>
  <si>
    <t>2026-07-23T00:00:00</t>
  </si>
  <si>
    <t>2026-08-15T00:00:00</t>
  </si>
  <si>
    <t>ZHONG GU TAI YUAN</t>
  </si>
  <si>
    <t>2026-07-24T00:00:00</t>
  </si>
  <si>
    <t>2026-07-27T00:00:00</t>
  </si>
  <si>
    <t>2026-08-22T00:00:00</t>
  </si>
  <si>
    <t>WAN HAI 523</t>
  </si>
  <si>
    <t>E043</t>
  </si>
  <si>
    <t>2026-08-03T00:00:00</t>
  </si>
  <si>
    <t>2026-08-25T00:00:00</t>
  </si>
  <si>
    <t>PORT KELANG EXPRESS</t>
  </si>
  <si>
    <t>E197</t>
  </si>
  <si>
    <t>2026-08-10T00:00:00</t>
  </si>
  <si>
    <t>2026-08-13T00:00:00</t>
  </si>
  <si>
    <t>2026-09-01T00:00:00</t>
  </si>
  <si>
    <t>WAN HAI 507</t>
  </si>
  <si>
    <t>E245</t>
  </si>
  <si>
    <t>2026-08-17T00:00:00</t>
  </si>
  <si>
    <t>2026-08-20T00:00:00</t>
  </si>
  <si>
    <t>2026-09-08T00:00:00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</si>
</sst>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24"/>
      <color rgb="FF000000"/>
      <name val="Arial MT"/>
      <family val="2"/>
    </font>
    <font>
      <sz val="11"/>
      <color theme="1"/>
      <name val="ＭＳ Ｐゴシック"/>
      <family val="2"/>
      <scheme val="minor"/>
    </font>
    <font>
      <b/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21" fillId="0" borderId="5" xfId="1" applyFont="1" applyBorder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4" fillId="3" borderId="4" xfId="1" applyNumberFormat="1" applyFont="1" applyFill="1" applyBorder="1" applyAlignment="1">
      <alignment horizontal="center" vertical="center" wrapText="1"/>
    </xf>
    <xf numFmtId="0" fontId="23" fillId="0" borderId="0" xfId="22"/>
    <xf numFmtId="177" fontId="20" fillId="0" borderId="20" xfId="0" applyNumberFormat="1" applyFont="1" applyBorder="1" applyAlignment="1">
      <alignment horizontal="center" vertical="center" wrapText="1"/>
    </xf>
    <xf numFmtId="177" fontId="20" fillId="0" borderId="21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/>
    <xf numFmtId="0" fontId="10" fillId="0" borderId="0" xfId="1" applyFont="1" applyFill="1" applyBorder="1" applyAlignment="1">
      <alignment vertical="center"/>
    </xf>
    <xf numFmtId="0" fontId="19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77" fontId="20" fillId="0" borderId="18" xfId="0" applyNumberFormat="1" applyFont="1" applyBorder="1" applyAlignment="1">
      <alignment horizontal="center" vertical="center" wrapText="1"/>
    </xf>
    <xf numFmtId="177" fontId="20" fillId="0" borderId="19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3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BE7C4F5-FA66-4116-BA0D-D85034FD77C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542389</xdr:rowOff>
    </xdr:from>
    <xdr:to>
      <xdr:col>2</xdr:col>
      <xdr:colOff>857250</xdr:colOff>
      <xdr:row>2</xdr:row>
      <xdr:rowOff>774556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89"/>
          <a:ext cx="8239126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142879</xdr:colOff>
      <xdr:row>14</xdr:row>
      <xdr:rowOff>476250</xdr:rowOff>
    </xdr:from>
    <xdr:to>
      <xdr:col>6</xdr:col>
      <xdr:colOff>547690</xdr:colOff>
      <xdr:row>16</xdr:row>
      <xdr:rowOff>371476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2879" y="11525250"/>
          <a:ext cx="17121186" cy="13239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557704</xdr:colOff>
      <xdr:row>235</xdr:row>
      <xdr:rowOff>3175</xdr:rowOff>
    </xdr:from>
    <xdr:to>
      <xdr:col>61</xdr:col>
      <xdr:colOff>132802</xdr:colOff>
      <xdr:row>281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27"/>
  <sheetViews>
    <sheetView tabSelected="1" view="pageBreakPreview" zoomScale="40" zoomScaleNormal="25" zoomScaleSheetLayoutView="40" zoomScalePageLayoutView="10" workbookViewId="0">
      <selection activeCell="E13" sqref="A6:E13"/>
    </sheetView>
  </sheetViews>
  <sheetFormatPr defaultRowHeight="13.5"/>
  <cols>
    <col min="1" max="1" width="67.25" customWidth="1"/>
    <col min="2" max="2" width="31.125" customWidth="1"/>
    <col min="3" max="3" width="29.75" customWidth="1"/>
    <col min="4" max="4" width="35.875" bestFit="1" customWidth="1"/>
    <col min="5" max="5" width="30.375" customWidth="1"/>
    <col min="6" max="6" width="25" customWidth="1"/>
    <col min="7" max="7" width="26.75" customWidth="1"/>
    <col min="8" max="8" width="6.75" customWidth="1"/>
    <col min="9" max="9" width="10.125" hidden="1" customWidth="1"/>
    <col min="10" max="10" width="52.375" hidden="1" customWidth="1"/>
    <col min="11" max="13" width="50.875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15" customHeight="1">
      <c r="A1" s="17" t="s">
        <v>6</v>
      </c>
      <c r="B1" s="18"/>
      <c r="C1" s="18"/>
      <c r="D1" s="18"/>
      <c r="E1" s="18"/>
      <c r="F1" s="52" t="s">
        <v>11</v>
      </c>
      <c r="G1" s="52"/>
      <c r="H1" s="52"/>
      <c r="I1" s="1"/>
      <c r="J1" s="1"/>
      <c r="K1" s="9"/>
      <c r="L1" s="9"/>
      <c r="P1" s="4"/>
      <c r="Q1" s="4"/>
      <c r="R1" s="4"/>
      <c r="S1" s="4"/>
      <c r="T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7" s="2" customFormat="1" ht="72" customHeight="1" thickBot="1">
      <c r="A3" s="8"/>
      <c r="B3" s="21"/>
      <c r="C3" s="57"/>
      <c r="D3" s="57"/>
      <c r="E3" s="13">
        <v>46198</v>
      </c>
      <c r="F3" s="20" t="s">
        <v>5</v>
      </c>
      <c r="G3" s="20"/>
      <c r="H3" s="12"/>
      <c r="J3" s="9"/>
      <c r="K3" s="3"/>
      <c r="L3" s="3"/>
      <c r="M3" s="3"/>
      <c r="N3" s="3"/>
      <c r="O3" s="3"/>
    </row>
    <row r="4" spans="1:27" s="2" customFormat="1" ht="87" customHeight="1" thickBot="1">
      <c r="A4" s="53" t="s">
        <v>0</v>
      </c>
      <c r="B4" s="55" t="s">
        <v>8</v>
      </c>
      <c r="C4" s="55" t="s">
        <v>1</v>
      </c>
      <c r="D4" s="31" t="s">
        <v>7</v>
      </c>
      <c r="E4" s="22" t="s">
        <v>4</v>
      </c>
      <c r="F4" s="15"/>
      <c r="G4" s="15"/>
      <c r="H4" s="3"/>
      <c r="M4" s="3"/>
      <c r="N4" s="3"/>
      <c r="O4" s="3"/>
    </row>
    <row r="5" spans="1:27" s="2" customFormat="1" ht="57" customHeight="1" thickBot="1">
      <c r="A5" s="54"/>
      <c r="B5" s="56"/>
      <c r="C5" s="56"/>
      <c r="D5" s="23" t="s">
        <v>2</v>
      </c>
      <c r="E5" s="24" t="s">
        <v>3</v>
      </c>
      <c r="F5" s="15"/>
      <c r="G5" s="15"/>
      <c r="H5" s="3"/>
      <c r="J5" s="25" t="s">
        <v>9</v>
      </c>
      <c r="K5" s="26" t="s">
        <v>10</v>
      </c>
      <c r="L5" s="26" t="s">
        <v>3</v>
      </c>
      <c r="N5" s="3"/>
      <c r="O5" s="3"/>
    </row>
    <row r="6" spans="1:27" s="30" customFormat="1" ht="53.25" customHeight="1">
      <c r="A6" s="41" t="str">
        <f>I6</f>
        <v>X-PRESS CARINA</v>
      </c>
      <c r="B6" s="42" t="str">
        <f>J6</f>
        <v>26026E</v>
      </c>
      <c r="C6" s="43" t="str">
        <f>TEXT(DATEVALUE(LEFT(L6, 10)), "m/d")</f>
        <v>6/27</v>
      </c>
      <c r="D6" s="43" t="str">
        <f>TEXT(DATEVALUE(LEFT(N6, 10)), "m/d")</f>
        <v>6/30</v>
      </c>
      <c r="E6" s="26" t="str">
        <f>TEXT(DATEVALUE(LEFT(S6, 10)), "m/d")</f>
        <v>7/23</v>
      </c>
      <c r="F6" s="15"/>
      <c r="G6" s="29"/>
      <c r="I6" s="58" t="s">
        <v>19</v>
      </c>
      <c r="J6" s="58" t="s">
        <v>20</v>
      </c>
      <c r="K6" s="58" t="s">
        <v>12</v>
      </c>
      <c r="L6" s="58" t="s">
        <v>21</v>
      </c>
      <c r="M6" s="58" t="s">
        <v>21</v>
      </c>
      <c r="N6" s="58" t="s">
        <v>22</v>
      </c>
      <c r="O6" s="58" t="s">
        <v>15</v>
      </c>
      <c r="P6" s="58" t="s">
        <v>15</v>
      </c>
      <c r="Q6" s="58" t="s">
        <v>16</v>
      </c>
      <c r="R6" s="58" t="s">
        <v>17</v>
      </c>
      <c r="S6" s="58" t="s">
        <v>23</v>
      </c>
      <c r="T6" s="58">
        <v>23</v>
      </c>
      <c r="U6" s="58">
        <v>26</v>
      </c>
      <c r="V6" s="58">
        <v>0</v>
      </c>
      <c r="W6" s="58" t="s">
        <v>13</v>
      </c>
      <c r="X6" s="32" t="s">
        <v>13</v>
      </c>
      <c r="Y6" s="32" t="s">
        <v>15</v>
      </c>
      <c r="Z6" s="32" t="s">
        <v>18</v>
      </c>
      <c r="AA6" s="32" t="s">
        <v>14</v>
      </c>
    </row>
    <row r="7" spans="1:27" s="3" customFormat="1" ht="57" customHeight="1">
      <c r="A7" s="44" t="str">
        <f t="shared" ref="A7:A9" si="0">I7</f>
        <v>EVER LEARNED</v>
      </c>
      <c r="B7" s="45" t="str">
        <f t="shared" ref="B7:B9" si="1">J7</f>
        <v>076E</v>
      </c>
      <c r="C7" s="46" t="str">
        <f t="shared" ref="C7:C9" si="2">TEXT(DATEVALUE(LEFT(L7, 10)), "m/d")</f>
        <v>7/2</v>
      </c>
      <c r="D7" s="46" t="str">
        <f t="shared" ref="D7:D9" si="3">TEXT(DATEVALUE(LEFT(N7, 10)), "m/d")</f>
        <v>7/5</v>
      </c>
      <c r="E7" s="47" t="str">
        <f t="shared" ref="E7:E9" si="4">TEXT(DATEVALUE(LEFT(S7, 10)), "m/d")</f>
        <v>7/30</v>
      </c>
      <c r="F7" s="14"/>
      <c r="G7" s="14"/>
      <c r="I7" s="58" t="s">
        <v>24</v>
      </c>
      <c r="J7" s="58" t="s">
        <v>25</v>
      </c>
      <c r="K7" s="58" t="s">
        <v>12</v>
      </c>
      <c r="L7" s="58" t="s">
        <v>26</v>
      </c>
      <c r="M7" s="58" t="s">
        <v>26</v>
      </c>
      <c r="N7" s="58" t="s">
        <v>27</v>
      </c>
      <c r="O7" s="58" t="s">
        <v>15</v>
      </c>
      <c r="P7" s="58" t="s">
        <v>15</v>
      </c>
      <c r="Q7" s="58" t="s">
        <v>16</v>
      </c>
      <c r="R7" s="58" t="s">
        <v>17</v>
      </c>
      <c r="S7" s="58" t="s">
        <v>28</v>
      </c>
      <c r="T7" s="58">
        <v>25</v>
      </c>
      <c r="U7" s="58">
        <v>28</v>
      </c>
      <c r="V7" s="58">
        <v>0</v>
      </c>
      <c r="W7" s="58" t="s">
        <v>13</v>
      </c>
      <c r="X7" s="32" t="s">
        <v>13</v>
      </c>
      <c r="Y7" s="32" t="s">
        <v>15</v>
      </c>
      <c r="Z7" s="32" t="s">
        <v>18</v>
      </c>
      <c r="AA7" s="32" t="s">
        <v>14</v>
      </c>
    </row>
    <row r="8" spans="1:27" s="3" customFormat="1" ht="57" customHeight="1">
      <c r="A8" s="44" t="str">
        <f t="shared" si="0"/>
        <v>EVER LUNAR</v>
      </c>
      <c r="B8" s="45" t="str">
        <f t="shared" si="1"/>
        <v>E081</v>
      </c>
      <c r="C8" s="46" t="str">
        <f t="shared" si="2"/>
        <v>7/10</v>
      </c>
      <c r="D8" s="46" t="str">
        <f t="shared" si="3"/>
        <v>7/13</v>
      </c>
      <c r="E8" s="47" t="str">
        <f t="shared" si="4"/>
        <v>8/6</v>
      </c>
      <c r="F8" s="14"/>
      <c r="G8" s="14"/>
      <c r="I8" s="58" t="s">
        <v>29</v>
      </c>
      <c r="J8" s="58" t="s">
        <v>30</v>
      </c>
      <c r="K8" s="58" t="s">
        <v>12</v>
      </c>
      <c r="L8" s="58" t="s">
        <v>31</v>
      </c>
      <c r="M8" s="58" t="s">
        <v>31</v>
      </c>
      <c r="N8" s="58" t="s">
        <v>32</v>
      </c>
      <c r="O8" s="58" t="s">
        <v>15</v>
      </c>
      <c r="P8" s="58" t="s">
        <v>15</v>
      </c>
      <c r="Q8" s="58" t="s">
        <v>16</v>
      </c>
      <c r="R8" s="58" t="s">
        <v>17</v>
      </c>
      <c r="S8" s="58" t="s">
        <v>33</v>
      </c>
      <c r="T8" s="58">
        <v>24</v>
      </c>
      <c r="U8" s="58">
        <v>27</v>
      </c>
      <c r="V8" s="58">
        <v>0</v>
      </c>
      <c r="W8" s="58" t="s">
        <v>13</v>
      </c>
      <c r="X8" s="32" t="s">
        <v>13</v>
      </c>
      <c r="Y8" s="32" t="s">
        <v>15</v>
      </c>
      <c r="Z8" s="32" t="s">
        <v>18</v>
      </c>
      <c r="AA8" s="32" t="s">
        <v>14</v>
      </c>
    </row>
    <row r="9" spans="1:27" s="38" customFormat="1" ht="57" customHeight="1">
      <c r="A9" s="44" t="str">
        <f t="shared" si="0"/>
        <v>ZHONG GU NAN JING</v>
      </c>
      <c r="B9" s="45" t="str">
        <f t="shared" si="1"/>
        <v>E603</v>
      </c>
      <c r="C9" s="46" t="str">
        <f t="shared" si="2"/>
        <v>7/17</v>
      </c>
      <c r="D9" s="46" t="str">
        <f t="shared" si="3"/>
        <v>7/23</v>
      </c>
      <c r="E9" s="47" t="str">
        <f t="shared" si="4"/>
        <v>8/15</v>
      </c>
      <c r="F9" s="14"/>
      <c r="G9" s="14"/>
      <c r="I9" s="58" t="s">
        <v>34</v>
      </c>
      <c r="J9" s="58" t="s">
        <v>35</v>
      </c>
      <c r="K9" s="58" t="s">
        <v>12</v>
      </c>
      <c r="L9" s="58" t="s">
        <v>36</v>
      </c>
      <c r="M9" s="58" t="s">
        <v>36</v>
      </c>
      <c r="N9" s="58" t="s">
        <v>37</v>
      </c>
      <c r="O9" s="58" t="s">
        <v>15</v>
      </c>
      <c r="P9" s="58" t="s">
        <v>15</v>
      </c>
      <c r="Q9" s="58" t="s">
        <v>16</v>
      </c>
      <c r="R9" s="58" t="s">
        <v>17</v>
      </c>
      <c r="S9" s="58" t="s">
        <v>38</v>
      </c>
      <c r="T9" s="58">
        <v>23</v>
      </c>
      <c r="U9" s="58">
        <v>29</v>
      </c>
      <c r="V9" s="58">
        <v>0</v>
      </c>
      <c r="W9" s="58" t="s">
        <v>13</v>
      </c>
      <c r="X9" s="39"/>
      <c r="Y9" s="39"/>
      <c r="Z9" s="39"/>
      <c r="AA9" s="39"/>
    </row>
    <row r="10" spans="1:27" s="38" customFormat="1" ht="57" customHeight="1">
      <c r="A10" s="44" t="str">
        <f t="shared" ref="A10:A13" si="5">I10</f>
        <v>ZHONG GU TAI YUAN</v>
      </c>
      <c r="B10" s="45" t="str">
        <f t="shared" ref="B10:B13" si="6">J10</f>
        <v>E603</v>
      </c>
      <c r="C10" s="46" t="str">
        <f t="shared" ref="C10:C13" si="7">TEXT(DATEVALUE(LEFT(L10, 10)), "m/d")</f>
        <v>7/24</v>
      </c>
      <c r="D10" s="46" t="str">
        <f t="shared" ref="D10:D13" si="8">TEXT(DATEVALUE(LEFT(N10, 10)), "m/d")</f>
        <v>7/27</v>
      </c>
      <c r="E10" s="47" t="str">
        <f t="shared" ref="E10:E13" si="9">TEXT(DATEVALUE(LEFT(S10, 10)), "m/d")</f>
        <v>8/22</v>
      </c>
      <c r="F10" s="14"/>
      <c r="G10" s="14"/>
      <c r="I10" s="58" t="s">
        <v>39</v>
      </c>
      <c r="J10" s="58" t="s">
        <v>35</v>
      </c>
      <c r="K10" s="58" t="s">
        <v>12</v>
      </c>
      <c r="L10" s="58" t="s">
        <v>40</v>
      </c>
      <c r="M10" s="58" t="s">
        <v>40</v>
      </c>
      <c r="N10" s="58" t="s">
        <v>41</v>
      </c>
      <c r="O10" s="58" t="s">
        <v>15</v>
      </c>
      <c r="P10" s="58" t="s">
        <v>15</v>
      </c>
      <c r="Q10" s="58" t="s">
        <v>16</v>
      </c>
      <c r="R10" s="58" t="s">
        <v>17</v>
      </c>
      <c r="S10" s="58" t="s">
        <v>42</v>
      </c>
      <c r="T10" s="58">
        <v>26</v>
      </c>
      <c r="U10" s="58">
        <v>29</v>
      </c>
      <c r="V10" s="58">
        <v>0</v>
      </c>
      <c r="W10" s="58" t="s">
        <v>13</v>
      </c>
      <c r="X10" s="39"/>
      <c r="Y10" s="39"/>
      <c r="Z10" s="39"/>
      <c r="AA10" s="39"/>
    </row>
    <row r="11" spans="1:27" s="38" customFormat="1" ht="57" customHeight="1">
      <c r="A11" s="44" t="str">
        <f t="shared" si="5"/>
        <v>WAN HAI 523</v>
      </c>
      <c r="B11" s="45" t="str">
        <f t="shared" si="6"/>
        <v>E043</v>
      </c>
      <c r="C11" s="46" t="str">
        <f t="shared" si="7"/>
        <v>8/3</v>
      </c>
      <c r="D11" s="46" t="str">
        <f t="shared" si="8"/>
        <v>8/6</v>
      </c>
      <c r="E11" s="47" t="str">
        <f t="shared" si="9"/>
        <v>8/25</v>
      </c>
      <c r="F11" s="14"/>
      <c r="G11" s="14"/>
      <c r="I11" s="58" t="s">
        <v>43</v>
      </c>
      <c r="J11" s="58" t="s">
        <v>44</v>
      </c>
      <c r="K11" s="58" t="s">
        <v>12</v>
      </c>
      <c r="L11" s="58" t="s">
        <v>45</v>
      </c>
      <c r="M11" s="58" t="s">
        <v>45</v>
      </c>
      <c r="N11" s="58" t="s">
        <v>33</v>
      </c>
      <c r="O11" s="58" t="s">
        <v>15</v>
      </c>
      <c r="P11" s="58" t="s">
        <v>15</v>
      </c>
      <c r="Q11" s="58" t="s">
        <v>16</v>
      </c>
      <c r="R11" s="58" t="s">
        <v>17</v>
      </c>
      <c r="S11" s="58" t="s">
        <v>46</v>
      </c>
      <c r="T11" s="58">
        <v>19</v>
      </c>
      <c r="U11" s="58">
        <v>22</v>
      </c>
      <c r="V11" s="58">
        <v>0</v>
      </c>
      <c r="W11" s="58" t="s">
        <v>13</v>
      </c>
      <c r="X11" s="39"/>
      <c r="Y11" s="39"/>
      <c r="Z11" s="39"/>
      <c r="AA11" s="39"/>
    </row>
    <row r="12" spans="1:27" s="38" customFormat="1" ht="57" customHeight="1">
      <c r="A12" s="44" t="str">
        <f t="shared" si="5"/>
        <v>PORT KELANG EXPRESS</v>
      </c>
      <c r="B12" s="45" t="str">
        <f t="shared" si="6"/>
        <v>E197</v>
      </c>
      <c r="C12" s="46" t="str">
        <f t="shared" si="7"/>
        <v>8/10</v>
      </c>
      <c r="D12" s="46" t="str">
        <f t="shared" si="8"/>
        <v>8/13</v>
      </c>
      <c r="E12" s="47" t="str">
        <f t="shared" si="9"/>
        <v>9/1</v>
      </c>
      <c r="F12" s="14"/>
      <c r="G12" s="14"/>
      <c r="I12" s="58" t="s">
        <v>47</v>
      </c>
      <c r="J12" s="58" t="s">
        <v>48</v>
      </c>
      <c r="K12" s="58" t="s">
        <v>12</v>
      </c>
      <c r="L12" s="58" t="s">
        <v>49</v>
      </c>
      <c r="M12" s="58" t="s">
        <v>49</v>
      </c>
      <c r="N12" s="58" t="s">
        <v>50</v>
      </c>
      <c r="O12" s="58" t="s">
        <v>15</v>
      </c>
      <c r="P12" s="58" t="s">
        <v>15</v>
      </c>
      <c r="Q12" s="58" t="s">
        <v>16</v>
      </c>
      <c r="R12" s="58" t="s">
        <v>17</v>
      </c>
      <c r="S12" s="58" t="s">
        <v>51</v>
      </c>
      <c r="T12" s="58">
        <v>19</v>
      </c>
      <c r="U12" s="58">
        <v>22</v>
      </c>
      <c r="V12" s="58">
        <v>0</v>
      </c>
      <c r="W12" s="58" t="s">
        <v>13</v>
      </c>
      <c r="X12" s="39"/>
      <c r="Y12" s="39"/>
      <c r="Z12" s="39"/>
      <c r="AA12" s="39"/>
    </row>
    <row r="13" spans="1:27" s="38" customFormat="1" ht="57" customHeight="1" thickBot="1">
      <c r="A13" s="48" t="str">
        <f t="shared" si="5"/>
        <v>WAN HAI 507</v>
      </c>
      <c r="B13" s="49" t="str">
        <f t="shared" si="6"/>
        <v>E245</v>
      </c>
      <c r="C13" s="50" t="str">
        <f t="shared" si="7"/>
        <v>8/17</v>
      </c>
      <c r="D13" s="50" t="str">
        <f t="shared" si="8"/>
        <v>8/20</v>
      </c>
      <c r="E13" s="51" t="str">
        <f t="shared" si="9"/>
        <v>9/8</v>
      </c>
      <c r="F13" s="14"/>
      <c r="G13" s="14"/>
      <c r="I13" s="58" t="s">
        <v>52</v>
      </c>
      <c r="J13" s="58" t="s">
        <v>53</v>
      </c>
      <c r="K13" s="58" t="s">
        <v>12</v>
      </c>
      <c r="L13" s="58" t="s">
        <v>54</v>
      </c>
      <c r="M13" s="58" t="s">
        <v>54</v>
      </c>
      <c r="N13" s="58" t="s">
        <v>55</v>
      </c>
      <c r="O13" s="58" t="s">
        <v>15</v>
      </c>
      <c r="P13" s="58" t="s">
        <v>15</v>
      </c>
      <c r="Q13" s="58" t="s">
        <v>16</v>
      </c>
      <c r="R13" s="58" t="s">
        <v>17</v>
      </c>
      <c r="S13" s="58" t="s">
        <v>56</v>
      </c>
      <c r="T13" s="58">
        <v>19</v>
      </c>
      <c r="U13" s="58">
        <v>22</v>
      </c>
      <c r="V13" s="58">
        <v>0</v>
      </c>
      <c r="W13" s="58" t="s">
        <v>13</v>
      </c>
      <c r="X13" s="39"/>
      <c r="Y13" s="39"/>
      <c r="Z13" s="39"/>
      <c r="AA13" s="39"/>
    </row>
    <row r="14" spans="1:27" s="38" customFormat="1" ht="57" customHeight="1">
      <c r="A14" s="35"/>
      <c r="B14" s="36"/>
      <c r="C14" s="37"/>
      <c r="D14" s="37"/>
      <c r="E14" s="37"/>
      <c r="F14" s="14"/>
      <c r="G14" s="14"/>
      <c r="J14" s="39"/>
      <c r="K14" s="39"/>
      <c r="L14" s="39"/>
      <c r="N14" s="40"/>
      <c r="O14" s="40"/>
    </row>
    <row r="15" spans="1:27" s="3" customFormat="1" ht="57" customHeight="1" thickBot="1">
      <c r="A15" s="19"/>
      <c r="B15" s="14"/>
      <c r="C15" s="27"/>
      <c r="D15" s="27"/>
      <c r="E15" s="27"/>
      <c r="F15" s="14"/>
      <c r="G15" s="14"/>
      <c r="J15" s="33"/>
      <c r="K15" s="34"/>
      <c r="L15" s="34"/>
      <c r="N15" s="10"/>
      <c r="O15" s="10"/>
    </row>
    <row r="16" spans="1:27" s="3" customFormat="1" ht="57" customHeight="1">
      <c r="A16" s="28"/>
      <c r="B16" s="14"/>
      <c r="C16" s="27"/>
      <c r="D16" s="27"/>
      <c r="E16" s="27"/>
      <c r="F16" s="14"/>
      <c r="G16" s="14"/>
      <c r="J16" s="25"/>
      <c r="K16" s="26"/>
      <c r="L16" s="26"/>
      <c r="N16" s="10"/>
      <c r="O16" s="10"/>
    </row>
    <row r="17" spans="1:15" s="3" customFormat="1" ht="57" customHeight="1">
      <c r="A17" s="19"/>
      <c r="B17" s="14"/>
      <c r="C17" s="16"/>
      <c r="D17" s="16"/>
      <c r="E17" s="16"/>
      <c r="F17" s="14"/>
      <c r="G17" s="14"/>
      <c r="K17" s="10"/>
      <c r="L17" s="10"/>
      <c r="M17" s="10"/>
      <c r="N17" s="10"/>
      <c r="O17" s="10"/>
    </row>
    <row r="18" spans="1:15" s="3" customFormat="1" ht="57" customHeight="1">
      <c r="E18" s="16"/>
      <c r="F18" s="14"/>
      <c r="G18" s="14"/>
      <c r="K18" s="10"/>
      <c r="L18" s="10"/>
      <c r="M18" s="10"/>
      <c r="N18" s="10"/>
      <c r="O18" s="10"/>
    </row>
    <row r="19" spans="1:15" s="3" customFormat="1" ht="57" customHeight="1">
      <c r="E19" s="16"/>
      <c r="F19" s="14"/>
      <c r="G19" s="14"/>
      <c r="K19" s="10"/>
      <c r="L19" s="10"/>
      <c r="M19" s="10"/>
      <c r="N19" s="10"/>
      <c r="O19" s="10"/>
    </row>
    <row r="20" spans="1:15" s="10" customFormat="1" ht="57" customHeight="1">
      <c r="E20" s="16"/>
      <c r="F20" s="14"/>
      <c r="G20" s="14"/>
    </row>
    <row r="21" spans="1:15" s="3" customFormat="1" ht="57" customHeight="1">
      <c r="A21" s="14"/>
      <c r="B21" s="14"/>
      <c r="C21" s="14"/>
      <c r="D21" s="14"/>
      <c r="E21" s="14"/>
      <c r="F21" s="14"/>
      <c r="G21" s="14"/>
      <c r="H21" s="10"/>
      <c r="I21" s="10"/>
    </row>
    <row r="22" spans="1:15" s="3" customFormat="1" ht="57" customHeight="1">
      <c r="A22" s="14"/>
      <c r="B22" s="14"/>
      <c r="C22" s="14"/>
      <c r="D22" s="14"/>
      <c r="E22" s="14"/>
      <c r="F22" s="14"/>
      <c r="G22" s="14"/>
      <c r="H22" s="10"/>
      <c r="I22" s="10"/>
    </row>
    <row r="23" spans="1:15" s="3" customFormat="1" ht="57" customHeight="1">
      <c r="A23" s="14"/>
      <c r="B23" s="14"/>
      <c r="C23" s="14"/>
      <c r="D23" s="14"/>
      <c r="E23" s="14"/>
      <c r="F23" s="10"/>
      <c r="G23" s="10"/>
      <c r="H23" s="10"/>
      <c r="I23" s="10"/>
    </row>
    <row r="24" spans="1:15" s="3" customFormat="1" ht="57" customHeight="1">
      <c r="A24" s="14"/>
      <c r="B24" s="14"/>
      <c r="C24" s="14"/>
      <c r="D24" s="14"/>
      <c r="E24" s="14"/>
      <c r="F24" s="10"/>
      <c r="G24" s="10"/>
      <c r="H24" s="10"/>
      <c r="I24" s="10"/>
    </row>
    <row r="25" spans="1:15" s="3" customFormat="1" ht="57" customHeight="1">
      <c r="A25" s="11"/>
      <c r="B25" s="10"/>
      <c r="C25" s="10"/>
      <c r="D25" s="10"/>
      <c r="E25" s="10"/>
    </row>
    <row r="26" spans="1:15" ht="16.5">
      <c r="A26" s="11"/>
      <c r="B26" s="10"/>
      <c r="C26" s="10"/>
      <c r="D26" s="10"/>
      <c r="E26" s="10"/>
    </row>
    <row r="27" spans="1:15" ht="16.5">
      <c r="A27" s="3"/>
      <c r="B27" s="3"/>
      <c r="C27" s="3"/>
      <c r="D27" s="3"/>
      <c r="E27" s="3"/>
    </row>
  </sheetData>
  <mergeCells count="5">
    <mergeCell ref="F1:H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2026-05-15T02:47:18Z</cp:lastPrinted>
  <dcterms:created xsi:type="dcterms:W3CDTF">2016-03-18T07:26:58Z</dcterms:created>
  <dcterms:modified xsi:type="dcterms:W3CDTF">2026-06-25T06:56:57Z</dcterms:modified>
</cp:coreProperties>
</file>