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8CEBB17-6CC1-4F04-B841-EE6C6986AE06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<sst xmlns="http://schemas.openxmlformats.org/spreadsheetml/2006/main" count="90" uniqueCount="42">
  <si>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</si>
  <si>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</si>
  <si>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</si>
  <si>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</si>
  <si>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</si>
  <si>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</si>
  <si>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</si>
  <si>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</si>
  <si>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</si>
  <si>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Closing</t>
    <phoneticPr fontId="3"/>
  </si>
  <si>
    <t>Sailing</t>
    <phoneticPr fontId="3"/>
  </si>
  <si>
    <t>ETA</t>
    <phoneticPr fontId="3"/>
  </si>
  <si>
    <t>LCL</t>
  </si>
  <si>
    <t>LAEM CHABANG</t>
  </si>
  <si>
    <t>THAILAND</t>
  </si>
  <si>
    <t>JAPAN</t>
  </si>
  <si>
    <t>MAERSK NAMSOS</t>
  </si>
  <si>
    <t>OSAKA</t>
  </si>
  <si>
    <t>MAERSK NARVIK</t>
  </si>
  <si>
    <t>NORDAGER MAERSK</t>
  </si>
  <si>
    <t>2026-06-28T00:00:00</t>
  </si>
  <si>
    <t>2026-07-05T00:00:00</t>
  </si>
  <si>
    <t>MARTIN SCHULTE</t>
  </si>
  <si>
    <t>626N</t>
  </si>
  <si>
    <t>2026-07-12T00:00:00</t>
  </si>
  <si>
    <t>NUUK MAERSK</t>
  </si>
  <si>
    <t>627N</t>
  </si>
  <si>
    <t>2026-06-30T00:00:00</t>
  </si>
  <si>
    <t>2026-07-19T00:00:00</t>
  </si>
  <si>
    <t>628N</t>
  </si>
  <si>
    <t>2026-07-07T00:00:00</t>
  </si>
  <si>
    <t>2026-07-26T00:00:00</t>
  </si>
  <si>
    <t>629N</t>
  </si>
  <si>
    <t>2026-07-14T00:00:00</t>
  </si>
  <si>
    <t>2026-08-02T00:00:00</t>
  </si>
  <si>
    <t>630N</t>
  </si>
  <si>
    <t>2026-07-21T00:00:00</t>
  </si>
  <si>
    <t>2026-08-09T00:00:00</t>
  </si>
  <si>
    <t>631N</t>
  </si>
  <si>
    <t>2026-07-28T00:00:00</t>
  </si>
  <si>
    <t>2026-08-16T00:00:00</t>
  </si>
  <si>
    <t>2026-06-25T00:00:00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</si>
</sst>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9" fillId="0" borderId="0"/>
    <xf numFmtId="0" fontId="19" fillId="0" borderId="0"/>
  </cellStyleXfs>
  <cellXfs count="5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14" fontId="10" fillId="0" borderId="0" xfId="1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8" fontId="16" fillId="0" borderId="2" xfId="0" applyNumberFormat="1" applyFont="1" applyBorder="1" applyAlignment="1">
      <alignment horizontal="center" vertical="center" wrapText="1"/>
    </xf>
    <xf numFmtId="178" fontId="16" fillId="0" borderId="3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0" xfId="1" applyFont="1"/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8" fontId="16" fillId="0" borderId="9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0" borderId="0" xfId="2"/>
    <xf numFmtId="0" fontId="16" fillId="0" borderId="12" xfId="0" applyFont="1" applyBorder="1" applyAlignment="1">
      <alignment horizontal="center" vertical="center" wrapText="1"/>
    </xf>
    <xf numFmtId="178" fontId="16" fillId="0" borderId="12" xfId="0" applyNumberFormat="1" applyFont="1" applyBorder="1" applyAlignment="1">
      <alignment horizontal="center" vertical="center" wrapText="1"/>
    </xf>
    <xf numFmtId="178" fontId="16" fillId="0" borderId="13" xfId="0" applyNumberFormat="1" applyFont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9" fillId="0" borderId="0" xfId="2"/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  <xf numFmtId="0" fontId="19" fillId="0" borderId="0" xfId="2" applyBorder="1"/>
    <xf numFmtId="0" fontId="7" fillId="0" borderId="0" xfId="1" applyFont="1" applyFill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754F7101-030D-4526-A305-E590781090FE}"/>
    <cellStyle name="標準 6" xfId="3" xr:uid="{B0C985D4-422A-49B9-A23D-63B8247D2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404815</xdr:colOff>
      <xdr:row>15</xdr:row>
      <xdr:rowOff>642938</xdr:rowOff>
    </xdr:from>
    <xdr:to>
      <xdr:col>5</xdr:col>
      <xdr:colOff>2143126</xdr:colOff>
      <xdr:row>17</xdr:row>
      <xdr:rowOff>713421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4815" y="11691938"/>
          <a:ext cx="16335374" cy="14992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view="pageBreakPreview" zoomScale="40" zoomScaleNormal="40" zoomScaleSheetLayoutView="40" workbookViewId="0">
      <selection activeCell="E11" sqref="A6:E11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hidden="1" customWidth="1"/>
    <col min="10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1" customFormat="1" ht="106.9" customHeight="1">
      <c r="A1" s="2" t="s">
        <v>8</v>
      </c>
      <c r="B1" s="3"/>
      <c r="C1" s="3"/>
      <c r="D1" s="3"/>
      <c r="E1" s="4"/>
      <c r="F1" s="41" t="s">
        <v>4</v>
      </c>
      <c r="G1" s="42"/>
      <c r="H1" s="42"/>
      <c r="I1" s="3"/>
      <c r="K1" s="5"/>
      <c r="L1" s="5"/>
      <c r="M1" s="5"/>
      <c r="N1" s="5"/>
      <c r="O1" s="5"/>
    </row>
    <row r="2" spans="1:27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27" s="5" customFormat="1" ht="57" customHeight="1" thickBot="1">
      <c r="A3" s="8"/>
      <c r="B3" s="9"/>
      <c r="C3" s="9"/>
      <c r="D3" s="9"/>
      <c r="E3" s="10"/>
      <c r="F3" s="24">
        <v>46192</v>
      </c>
      <c r="G3" s="24"/>
      <c r="H3" s="11" t="s">
        <v>5</v>
      </c>
    </row>
    <row r="4" spans="1:27" s="5" customFormat="1" ht="57" customHeight="1" thickBot="1">
      <c r="A4" s="43" t="s">
        <v>0</v>
      </c>
      <c r="B4" s="45" t="s">
        <v>1</v>
      </c>
      <c r="C4" s="47" t="s">
        <v>6</v>
      </c>
      <c r="D4" s="49" t="s">
        <v>7</v>
      </c>
      <c r="E4" s="19" t="s">
        <v>2</v>
      </c>
      <c r="F4" s="17"/>
      <c r="G4" s="12"/>
      <c r="I4" s="13"/>
    </row>
    <row r="5" spans="1:27" s="5" customFormat="1" ht="36" thickBot="1">
      <c r="A5" s="44"/>
      <c r="B5" s="46"/>
      <c r="C5" s="48"/>
      <c r="D5" s="50"/>
      <c r="E5" s="20" t="s">
        <v>3</v>
      </c>
      <c r="F5" s="18"/>
      <c r="G5" s="14"/>
      <c r="L5" s="22" t="s">
        <v>9</v>
      </c>
      <c r="M5" s="21" t="s">
        <v>10</v>
      </c>
      <c r="N5" s="21" t="s">
        <v>11</v>
      </c>
    </row>
    <row r="6" spans="1:27" s="30" customFormat="1" ht="53.25" customHeight="1">
      <c r="A6" s="25" t="str">
        <f>I6</f>
        <v>MARTIN SCHULTE</v>
      </c>
      <c r="B6" s="26" t="str">
        <f>J6</f>
        <v>626N</v>
      </c>
      <c r="C6" s="27" t="str">
        <f>TEXT(DATEVALUE(LEFT(L6, 10)), "m/d")</f>
        <v>6/25</v>
      </c>
      <c r="D6" s="27" t="str">
        <f>TEXT(DATEVALUE(LEFT(N6, 10)), "m/d")</f>
        <v>6/28</v>
      </c>
      <c r="E6" s="28" t="str">
        <f>TEXT(DATEVALUE(LEFT(S6, 10)), "m/d")</f>
        <v>7/12</v>
      </c>
      <c r="F6" s="18"/>
      <c r="G6" s="29"/>
      <c r="I6" s="51" t="s">
        <v>22</v>
      </c>
      <c r="J6" s="51" t="s">
        <v>23</v>
      </c>
      <c r="K6" s="51" t="s">
        <v>12</v>
      </c>
      <c r="L6" s="51" t="s">
        <v>41</v>
      </c>
      <c r="M6" s="51"/>
      <c r="N6" s="51" t="s">
        <v>20</v>
      </c>
      <c r="O6" s="51" t="s">
        <v>13</v>
      </c>
      <c r="P6" s="51" t="s">
        <v>13</v>
      </c>
      <c r="Q6" s="51" t="s">
        <v>17</v>
      </c>
      <c r="R6" s="51" t="s">
        <v>17</v>
      </c>
      <c r="S6" s="51" t="s">
        <v>24</v>
      </c>
      <c r="T6" s="51">
        <v>14</v>
      </c>
      <c r="U6" s="51">
        <v>17</v>
      </c>
      <c r="V6" s="51">
        <v>0</v>
      </c>
      <c r="W6" s="51">
        <v>13</v>
      </c>
      <c r="X6" s="51">
        <v>12</v>
      </c>
      <c r="Y6" s="37" t="s">
        <v>13</v>
      </c>
      <c r="Z6" s="37" t="s">
        <v>14</v>
      </c>
      <c r="AA6" s="37" t="s">
        <v>15</v>
      </c>
    </row>
    <row r="7" spans="1:27" s="35" customFormat="1" ht="57" customHeight="1">
      <c r="A7" s="31" t="str">
        <f t="shared" ref="A7:B8" si="0">I7</f>
        <v>NUUK MAERSK</v>
      </c>
      <c r="B7" s="32" t="str">
        <f t="shared" si="0"/>
        <v>627N</v>
      </c>
      <c r="C7" s="33" t="str">
        <f t="shared" ref="C7:C8" si="1">TEXT(DATEVALUE(LEFT(L7, 10)), "m/d")</f>
        <v>6/30</v>
      </c>
      <c r="D7" s="33" t="str">
        <f t="shared" ref="D7:D8" si="2">TEXT(DATEVALUE(LEFT(N7, 10)), "m/d")</f>
        <v>7/5</v>
      </c>
      <c r="E7" s="34" t="str">
        <f t="shared" ref="E7:E8" si="3">TEXT(DATEVALUE(LEFT(S7, 10)), "m/d")</f>
        <v>7/19</v>
      </c>
      <c r="F7" s="18"/>
      <c r="I7" s="51" t="s">
        <v>25</v>
      </c>
      <c r="J7" s="51" t="s">
        <v>26</v>
      </c>
      <c r="K7" s="51" t="s">
        <v>12</v>
      </c>
      <c r="L7" s="51" t="s">
        <v>27</v>
      </c>
      <c r="M7" s="51"/>
      <c r="N7" s="51" t="s">
        <v>21</v>
      </c>
      <c r="O7" s="51" t="s">
        <v>13</v>
      </c>
      <c r="P7" s="51" t="s">
        <v>13</v>
      </c>
      <c r="Q7" s="51" t="s">
        <v>17</v>
      </c>
      <c r="R7" s="51" t="s">
        <v>17</v>
      </c>
      <c r="S7" s="51" t="s">
        <v>28</v>
      </c>
      <c r="T7" s="51">
        <v>14</v>
      </c>
      <c r="U7" s="51">
        <v>19</v>
      </c>
      <c r="V7" s="51">
        <v>0</v>
      </c>
      <c r="W7" s="51">
        <v>13</v>
      </c>
      <c r="X7" s="51">
        <v>12</v>
      </c>
      <c r="Y7" s="37" t="s">
        <v>13</v>
      </c>
      <c r="Z7" s="37" t="s">
        <v>14</v>
      </c>
      <c r="AA7" s="37" t="s">
        <v>15</v>
      </c>
    </row>
    <row r="8" spans="1:27" s="35" customFormat="1" ht="57" customHeight="1">
      <c r="A8" s="31" t="str">
        <f t="shared" si="0"/>
        <v>MAERSK NAMSOS</v>
      </c>
      <c r="B8" s="32" t="str">
        <f t="shared" si="0"/>
        <v>628N</v>
      </c>
      <c r="C8" s="33" t="str">
        <f t="shared" si="1"/>
        <v>7/7</v>
      </c>
      <c r="D8" s="33" t="str">
        <f t="shared" si="2"/>
        <v>7/12</v>
      </c>
      <c r="E8" s="34" t="str">
        <f t="shared" si="3"/>
        <v>7/26</v>
      </c>
      <c r="F8" s="18"/>
      <c r="I8" s="51" t="s">
        <v>16</v>
      </c>
      <c r="J8" s="51" t="s">
        <v>29</v>
      </c>
      <c r="K8" s="51" t="s">
        <v>12</v>
      </c>
      <c r="L8" s="51" t="s">
        <v>30</v>
      </c>
      <c r="M8" s="51"/>
      <c r="N8" s="51" t="s">
        <v>24</v>
      </c>
      <c r="O8" s="51" t="s">
        <v>13</v>
      </c>
      <c r="P8" s="51" t="s">
        <v>13</v>
      </c>
      <c r="Q8" s="51" t="s">
        <v>17</v>
      </c>
      <c r="R8" s="51" t="s">
        <v>17</v>
      </c>
      <c r="S8" s="51" t="s">
        <v>31</v>
      </c>
      <c r="T8" s="51">
        <v>14</v>
      </c>
      <c r="U8" s="51">
        <v>19</v>
      </c>
      <c r="V8" s="51">
        <v>0</v>
      </c>
      <c r="W8" s="51">
        <v>13</v>
      </c>
      <c r="X8" s="51">
        <v>12</v>
      </c>
      <c r="Y8" s="37" t="s">
        <v>13</v>
      </c>
      <c r="Z8" s="37" t="s">
        <v>14</v>
      </c>
      <c r="AA8" s="37" t="s">
        <v>15</v>
      </c>
    </row>
    <row r="9" spans="1:27" s="5" customFormat="1" ht="57" customHeight="1">
      <c r="A9" s="31" t="str">
        <f t="shared" ref="A9:A12" si="4">I9</f>
        <v>MAERSK NARVIK</v>
      </c>
      <c r="B9" s="32" t="str">
        <f t="shared" ref="B9:B12" si="5">J9</f>
        <v>629N</v>
      </c>
      <c r="C9" s="33" t="str">
        <f t="shared" ref="C9:C12" si="6">TEXT(DATEVALUE(LEFT(L9, 10)), "m/d")</f>
        <v>7/14</v>
      </c>
      <c r="D9" s="33" t="str">
        <f t="shared" ref="D9:D12" si="7">TEXT(DATEVALUE(LEFT(N9, 10)), "m/d")</f>
        <v>7/19</v>
      </c>
      <c r="E9" s="34" t="str">
        <f t="shared" ref="E9:E12" si="8">TEXT(DATEVALUE(LEFT(S9, 10)), "m/d")</f>
        <v>8/2</v>
      </c>
      <c r="F9" s="18"/>
      <c r="G9" s="14"/>
      <c r="H9" s="23"/>
      <c r="I9" s="51" t="s">
        <v>18</v>
      </c>
      <c r="J9" s="51" t="s">
        <v>32</v>
      </c>
      <c r="K9" s="51" t="s">
        <v>12</v>
      </c>
      <c r="L9" s="51" t="s">
        <v>33</v>
      </c>
      <c r="M9" s="51"/>
      <c r="N9" s="51" t="s">
        <v>28</v>
      </c>
      <c r="O9" s="51" t="s">
        <v>13</v>
      </c>
      <c r="P9" s="51" t="s">
        <v>13</v>
      </c>
      <c r="Q9" s="51" t="s">
        <v>17</v>
      </c>
      <c r="R9" s="51" t="s">
        <v>17</v>
      </c>
      <c r="S9" s="51" t="s">
        <v>34</v>
      </c>
      <c r="T9" s="51">
        <v>14</v>
      </c>
      <c r="U9" s="51">
        <v>19</v>
      </c>
      <c r="V9" s="51">
        <v>0</v>
      </c>
      <c r="W9" s="51">
        <v>13</v>
      </c>
      <c r="X9" s="51">
        <v>12</v>
      </c>
      <c r="Y9" s="37" t="s">
        <v>13</v>
      </c>
      <c r="Z9" s="37" t="s">
        <v>14</v>
      </c>
      <c r="AA9" s="37" t="s">
        <v>15</v>
      </c>
    </row>
    <row r="10" spans="1:27" s="5" customFormat="1" ht="57" customHeight="1">
      <c r="A10" s="31" t="str">
        <f t="shared" si="4"/>
        <v>NORDAGER MAERSK</v>
      </c>
      <c r="B10" s="32" t="str">
        <f t="shared" si="5"/>
        <v>630N</v>
      </c>
      <c r="C10" s="33" t="str">
        <f t="shared" si="6"/>
        <v>7/21</v>
      </c>
      <c r="D10" s="33" t="str">
        <f t="shared" si="7"/>
        <v>7/26</v>
      </c>
      <c r="E10" s="34" t="str">
        <f t="shared" si="8"/>
        <v>8/9</v>
      </c>
      <c r="F10" s="18"/>
      <c r="G10" s="14"/>
      <c r="H10" s="23"/>
      <c r="I10" s="51" t="s">
        <v>19</v>
      </c>
      <c r="J10" s="51" t="s">
        <v>35</v>
      </c>
      <c r="K10" s="51" t="s">
        <v>12</v>
      </c>
      <c r="L10" s="51" t="s">
        <v>36</v>
      </c>
      <c r="M10" s="51"/>
      <c r="N10" s="51" t="s">
        <v>31</v>
      </c>
      <c r="O10" s="51" t="s">
        <v>13</v>
      </c>
      <c r="P10" s="51" t="s">
        <v>13</v>
      </c>
      <c r="Q10" s="51" t="s">
        <v>17</v>
      </c>
      <c r="R10" s="51" t="s">
        <v>17</v>
      </c>
      <c r="S10" s="51" t="s">
        <v>37</v>
      </c>
      <c r="T10" s="51">
        <v>14</v>
      </c>
      <c r="U10" s="51">
        <v>19</v>
      </c>
      <c r="V10" s="51">
        <v>0</v>
      </c>
      <c r="W10" s="51">
        <v>13</v>
      </c>
      <c r="X10" s="51">
        <v>12</v>
      </c>
      <c r="Y10" s="37" t="s">
        <v>13</v>
      </c>
      <c r="Z10" s="37" t="s">
        <v>14</v>
      </c>
      <c r="AA10" s="37" t="s">
        <v>15</v>
      </c>
    </row>
    <row r="11" spans="1:27" s="5" customFormat="1" ht="57" customHeight="1" thickBot="1">
      <c r="A11" s="36" t="str">
        <f t="shared" si="4"/>
        <v>MARTIN SCHULTE</v>
      </c>
      <c r="B11" s="38" t="str">
        <f t="shared" si="5"/>
        <v>631N</v>
      </c>
      <c r="C11" s="39" t="str">
        <f t="shared" si="6"/>
        <v>7/28</v>
      </c>
      <c r="D11" s="39" t="str">
        <f t="shared" si="7"/>
        <v>8/2</v>
      </c>
      <c r="E11" s="40" t="str">
        <f t="shared" si="8"/>
        <v>8/16</v>
      </c>
      <c r="F11" s="16"/>
      <c r="G11" s="14"/>
      <c r="H11" s="23"/>
      <c r="I11" s="51" t="s">
        <v>22</v>
      </c>
      <c r="J11" s="51" t="s">
        <v>38</v>
      </c>
      <c r="K11" s="51" t="s">
        <v>12</v>
      </c>
      <c r="L11" s="51" t="s">
        <v>39</v>
      </c>
      <c r="M11" s="51"/>
      <c r="N11" s="51" t="s">
        <v>34</v>
      </c>
      <c r="O11" s="51" t="s">
        <v>13</v>
      </c>
      <c r="P11" s="51" t="s">
        <v>13</v>
      </c>
      <c r="Q11" s="51" t="s">
        <v>17</v>
      </c>
      <c r="R11" s="51" t="s">
        <v>17</v>
      </c>
      <c r="S11" s="51" t="s">
        <v>40</v>
      </c>
      <c r="T11" s="51">
        <v>14</v>
      </c>
      <c r="U11" s="51">
        <v>19</v>
      </c>
      <c r="V11" s="51">
        <v>0</v>
      </c>
      <c r="W11" s="51">
        <v>13</v>
      </c>
      <c r="X11" s="51">
        <v>12</v>
      </c>
      <c r="Y11" s="37" t="s">
        <v>13</v>
      </c>
      <c r="Z11" s="37" t="s">
        <v>14</v>
      </c>
      <c r="AA11" s="37" t="s">
        <v>15</v>
      </c>
    </row>
    <row r="12" spans="1:27" s="56" customFormat="1" ht="57" customHeight="1">
      <c r="A12" s="52"/>
      <c r="B12" s="53"/>
      <c r="C12" s="54"/>
      <c r="D12" s="54"/>
      <c r="E12" s="54"/>
      <c r="F12" s="16"/>
      <c r="G12" s="14"/>
      <c r="H12" s="23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s="56" customFormat="1" ht="57" customHeight="1">
      <c r="A13" s="52"/>
      <c r="B13" s="53"/>
      <c r="C13" s="54"/>
      <c r="D13" s="54"/>
      <c r="E13" s="54"/>
      <c r="F13" s="16"/>
      <c r="G13" s="14"/>
      <c r="H13" s="23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7" s="56" customFormat="1" ht="57" customHeight="1">
      <c r="A14" s="52"/>
      <c r="B14" s="53"/>
      <c r="C14" s="54"/>
      <c r="D14" s="54"/>
      <c r="E14" s="54"/>
      <c r="G14" s="14"/>
      <c r="H14" s="23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7" s="56" customFormat="1" ht="57" customHeight="1">
      <c r="A15" s="52"/>
      <c r="B15" s="53"/>
      <c r="C15" s="54"/>
      <c r="D15" s="54"/>
      <c r="E15" s="54"/>
      <c r="G15" s="14"/>
      <c r="H15" s="23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7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5">
    <mergeCell ref="F1:H1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2026-05-15T08:23:22Z</cp:lastPrinted>
  <dcterms:created xsi:type="dcterms:W3CDTF">2023-07-06T02:48:55Z</dcterms:created>
  <dcterms:modified xsi:type="dcterms:W3CDTF">2026-06-19T01:56:40Z</dcterms:modified>
</cp:coreProperties>
</file>