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50EC25A0-0889-4D1B-8E0D-047F125660A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7" l="1"/>
  <c r="B11" i="7"/>
  <c r="B12" i="7"/>
  <c r="B13" i="7"/>
  <c r="B14" i="7"/>
  <c r="B15" i="7"/>
  <c r="B16" i="7"/>
  <c r="AH14" i="7"/>
  <c r="AH15" i="7"/>
  <c r="AH16" i="7"/>
  <c r="C14" i="7"/>
  <c r="D14" i="7" s="1"/>
  <c r="E14" i="7"/>
  <c r="F14" i="7"/>
  <c r="G14" i="7"/>
  <c r="H14" i="7"/>
  <c r="I14" i="7"/>
  <c r="J14" i="7"/>
  <c r="K14" i="7"/>
  <c r="L14" i="7"/>
  <c r="C15" i="7"/>
  <c r="D15" i="7"/>
  <c r="E15" i="7"/>
  <c r="F15" i="7" s="1"/>
  <c r="G15" i="7"/>
  <c r="H15" i="7"/>
  <c r="I15" i="7"/>
  <c r="J15" i="7"/>
  <c r="K15" i="7"/>
  <c r="L15" i="7"/>
  <c r="C16" i="7"/>
  <c r="D16" i="7" s="1"/>
  <c r="E16" i="7"/>
  <c r="F16" i="7"/>
  <c r="G16" i="7"/>
  <c r="H16" i="7" s="1"/>
  <c r="I16" i="7"/>
  <c r="J16" i="7" s="1"/>
  <c r="K16" i="7"/>
  <c r="L16" i="7" s="1"/>
  <c r="AH11" i="7"/>
  <c r="K11" i="7"/>
  <c r="L11" i="7" s="1"/>
  <c r="I11" i="7"/>
  <c r="J11" i="7" s="1"/>
  <c r="G11" i="7"/>
  <c r="H11" i="7" s="1"/>
  <c r="E11" i="7"/>
  <c r="F11" i="7" s="1"/>
  <c r="C11" i="7"/>
  <c r="D11" i="7" s="1"/>
  <c r="AH10" i="7"/>
  <c r="K10" i="7"/>
  <c r="L10" i="7" s="1"/>
  <c r="I10" i="7"/>
  <c r="J10" i="7" s="1"/>
  <c r="G10" i="7"/>
  <c r="H10" i="7" s="1"/>
  <c r="E10" i="7"/>
  <c r="F10" i="7" s="1"/>
  <c r="C10" i="7"/>
  <c r="D10" i="7" s="1"/>
  <c r="AH13" i="7"/>
  <c r="K13" i="7"/>
  <c r="L13" i="7" s="1"/>
  <c r="I13" i="7"/>
  <c r="J13" i="7" s="1"/>
  <c r="G13" i="7"/>
  <c r="H13" i="7" s="1"/>
  <c r="E13" i="7"/>
  <c r="F13" i="7" s="1"/>
  <c r="C13" i="7"/>
  <c r="D13" i="7" s="1"/>
  <c r="AH12" i="7"/>
  <c r="K12" i="7"/>
  <c r="L12" i="7" s="1"/>
  <c r="I12" i="7"/>
  <c r="J12" i="7" s="1"/>
  <c r="G12" i="7"/>
  <c r="H12" i="7" s="1"/>
  <c r="E12" i="7"/>
  <c r="F12" i="7" s="1"/>
  <c r="C12" i="7"/>
  <c r="D12" i="7" s="1"/>
  <c r="A15" i="7" l="1"/>
  <c r="A16" i="7"/>
  <c r="A14" i="7"/>
  <c r="A13" i="7"/>
  <c r="A11" i="7"/>
  <c r="A10" i="7"/>
  <c r="A12" i="7"/>
</calcChain>
</file>

<file path=xl/sharedStrings.xml><?xml version="1.0" encoding="utf-8"?>
<sst xmlns="http://schemas.openxmlformats.org/spreadsheetml/2006/main" count="75" uniqueCount="52">
  <si>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</si>
  <si>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</si>
  <si>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</si>
  <si>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</si>
  <si>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</si>
  <si>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</si>
  <si>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</si>
  <si>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</si>
  <si>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</si>
  <si>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</si>
  <si>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</si>
  <si>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</si>
  <si>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</si>
  <si>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</si>
  <si>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</si>
  <si>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</si>
  <si>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</si>
  <si>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</si>
  <si>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</si>
  <si>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</si>
  <si>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</si>
  <si>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</si>
  <si>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</si>
  <si>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</si>
  <si>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</si>
  <si>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</si>
  <si>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</si>
  <si>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</si>
  <si>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</si>
  <si>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</si>
  <si>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</si>
  <si>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</si>
  <si>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</si>
  <si>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</si>
  <si>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</si>
  <si>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</si>
  <si>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</si>
  <si>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0100E</t>
  </si>
  <si>
    <t>旧</t>
    <rPh sb="0" eb="1">
      <t>キュウ</t>
    </rPh>
    <phoneticPr fontId="119"/>
  </si>
  <si>
    <t>木</t>
  </si>
  <si>
    <t>HMM</t>
  </si>
  <si>
    <t>最終</t>
    <rPh sb="0" eb="2">
      <t>サイシュウ</t>
    </rPh>
    <phoneticPr fontId="4"/>
  </si>
  <si>
    <t>IQUIQUE EXPRESS</t>
  </si>
  <si>
    <t>ONE SPARKLE</t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</si>
  <si>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4"/>
  </si>
  <si>
    <t>ONE SERENITY</t>
  </si>
  <si>
    <t>ONE SHINE</t>
  </si>
  <si>
    <t>0101E</t>
  </si>
  <si>
    <t>MSC PROCIDA</t>
  </si>
  <si>
    <t>TO BE ANNOUNCED</t>
  </si>
  <si>
    <t>ONE SUMMIT</t>
  </si>
  <si>
    <t>Omit by Carrier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</si>
</sst>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  <numFmt numFmtId="202" formatCode="0###"/>
    <numFmt numFmtId="203" formatCode="m/d"/>
  </numFmts>
  <fonts count="1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48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4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50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0" fontId="6" fillId="0" borderId="49" xfId="377" applyFont="1" applyBorder="1" applyAlignment="1">
      <alignment horizontal="left" vertical="center"/>
    </xf>
    <xf numFmtId="0" fontId="120" fillId="103" borderId="39" xfId="1832" applyFont="1" applyFill="1" applyBorder="1" applyAlignment="1">
      <alignment horizontal="left" vertical="center"/>
    </xf>
    <xf numFmtId="0" fontId="120" fillId="0" borderId="39" xfId="1837" applyFont="1" applyBorder="1" applyAlignment="1">
      <alignment horizontal="left" vertical="center"/>
    </xf>
    <xf numFmtId="0" fontId="120" fillId="103" borderId="46" xfId="1837" applyFont="1" applyFill="1" applyBorder="1" applyAlignment="1">
      <alignment horizontal="left" vertical="center"/>
    </xf>
    <xf numFmtId="0" fontId="6" fillId="0" borderId="50" xfId="377" applyFont="1" applyBorder="1" applyAlignment="1">
      <alignment horizontal="left" vertical="center"/>
    </xf>
    <xf numFmtId="0" fontId="6" fillId="0" borderId="0" xfId="1" applyFont="1" applyBorder="1" applyAlignment="1"/>
    <xf numFmtId="0" fontId="120" fillId="103" borderId="0" xfId="1832" applyFont="1" applyFill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9" fillId="0" borderId="0" xfId="1" applyFont="1" applyBorder="1" applyAlignment="1"/>
    <xf numFmtId="0" fontId="117" fillId="0" borderId="51" xfId="1" applyFont="1" applyBorder="1" applyAlignment="1">
      <alignment vertical="center"/>
    </xf>
    <xf numFmtId="0" fontId="121" fillId="0" borderId="51" xfId="1" applyFont="1" applyBorder="1" applyAlignment="1">
      <alignment vertical="center"/>
    </xf>
    <xf numFmtId="0" fontId="121" fillId="0" borderId="52" xfId="1" applyFont="1" applyBorder="1" applyAlignment="1">
      <alignment vertical="center"/>
    </xf>
    <xf numFmtId="0" fontId="121" fillId="0" borderId="0" xfId="1" applyFont="1" applyAlignment="1">
      <alignment vertical="center"/>
    </xf>
    <xf numFmtId="0" fontId="6" fillId="103" borderId="39" xfId="1842" applyFont="1" applyFill="1" applyBorder="1" applyAlignment="1">
      <alignment horizontal="center" vertical="center"/>
    </xf>
    <xf numFmtId="0" fontId="6" fillId="0" borderId="39" xfId="1842" applyFont="1" applyBorder="1" applyAlignment="1">
      <alignment horizontal="center" vertical="center"/>
    </xf>
    <xf numFmtId="203" fontId="120" fillId="103" borderId="39" xfId="1842" applyNumberFormat="1" applyFont="1" applyFill="1" applyBorder="1" applyAlignment="1">
      <alignment horizontal="center" vertical="center"/>
    </xf>
    <xf numFmtId="203" fontId="120" fillId="0" borderId="39" xfId="1842" applyNumberFormat="1" applyFont="1" applyBorder="1" applyAlignment="1">
      <alignment horizontal="center" vertical="center"/>
    </xf>
    <xf numFmtId="0" fontId="120" fillId="103" borderId="39" xfId="1842" applyFont="1" applyFill="1" applyBorder="1" applyAlignment="1">
      <alignment horizontal="left" vertical="center"/>
    </xf>
    <xf numFmtId="0" fontId="120" fillId="0" borderId="39" xfId="1842" applyFont="1" applyBorder="1" applyAlignment="1">
      <alignment horizontal="left" vertical="center"/>
    </xf>
    <xf numFmtId="202" fontId="6" fillId="0" borderId="39" xfId="1842" applyNumberFormat="1" applyFont="1" applyBorder="1" applyAlignment="1">
      <alignment horizontal="center" vertical="center"/>
    </xf>
    <xf numFmtId="202" fontId="6" fillId="103" borderId="39" xfId="1842" applyNumberFormat="1" applyFont="1" applyFill="1" applyBorder="1" applyAlignment="1">
      <alignment horizontal="center" vertical="center"/>
    </xf>
    <xf numFmtId="177" fontId="122" fillId="0" borderId="39" xfId="1" applyNumberFormat="1" applyFont="1" applyFill="1" applyBorder="1" applyAlignment="1" applyProtection="1">
      <alignment horizontal="center" vertical="center"/>
      <protection locked="0"/>
    </xf>
    <xf numFmtId="0" fontId="6" fillId="0" borderId="49" xfId="1843" applyFont="1" applyBorder="1" applyAlignment="1">
      <alignment horizontal="center" vertical="center"/>
    </xf>
    <xf numFmtId="0" fontId="6" fillId="0" borderId="39" xfId="1843" applyFont="1" applyBorder="1" applyAlignment="1">
      <alignment horizontal="center" vertical="center"/>
    </xf>
    <xf numFmtId="0" fontId="6" fillId="103" borderId="49" xfId="1843" applyFont="1" applyFill="1" applyBorder="1" applyAlignment="1">
      <alignment horizontal="center" vertical="center"/>
    </xf>
    <xf numFmtId="203" fontId="120" fillId="0" borderId="49" xfId="1843" applyNumberFormat="1" applyFont="1" applyBorder="1" applyAlignment="1">
      <alignment horizontal="center" vertical="center"/>
    </xf>
    <xf numFmtId="203" fontId="120" fillId="0" borderId="39" xfId="1843" applyNumberFormat="1" applyFont="1" applyBorder="1" applyAlignment="1">
      <alignment horizontal="center" vertical="center"/>
    </xf>
    <xf numFmtId="0" fontId="120" fillId="0" borderId="49" xfId="1843" applyFont="1" applyBorder="1" applyAlignment="1">
      <alignment horizontal="left" vertical="center"/>
    </xf>
    <xf numFmtId="0" fontId="120" fillId="103" borderId="39" xfId="1843" applyFont="1" applyFill="1" applyBorder="1" applyAlignment="1">
      <alignment horizontal="left" vertical="center"/>
    </xf>
    <xf numFmtId="0" fontId="120" fillId="0" borderId="39" xfId="1843" applyFont="1" applyBorder="1" applyAlignment="1">
      <alignment horizontal="left" vertical="center"/>
    </xf>
    <xf numFmtId="203" fontId="120" fillId="103" borderId="49" xfId="1843" applyNumberFormat="1" applyFont="1" applyFill="1" applyBorder="1" applyAlignment="1">
      <alignment horizontal="center" vertical="center"/>
    </xf>
    <xf numFmtId="202" fontId="6" fillId="0" borderId="49" xfId="1843" applyNumberFormat="1" applyFont="1" applyBorder="1" applyAlignment="1">
      <alignment horizontal="center" vertical="center"/>
    </xf>
    <xf numFmtId="202" fontId="6" fillId="0" borderId="39" xfId="1843" applyNumberFormat="1" applyFont="1" applyBorder="1" applyAlignment="1">
      <alignment horizontal="center" vertical="center"/>
    </xf>
    <xf numFmtId="202" fontId="6" fillId="103" borderId="39" xfId="1843" applyNumberFormat="1" applyFont="1" applyFill="1" applyBorder="1" applyAlignment="1">
      <alignment horizontal="center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123" fillId="103" borderId="39" xfId="0" applyFont="1" applyFill="1" applyBorder="1" applyAlignment="1">
      <alignment horizontal="left" vertical="center"/>
    </xf>
    <xf numFmtId="202" fontId="123" fillId="103" borderId="39" xfId="0" applyNumberFormat="1" applyFont="1" applyFill="1" applyBorder="1" applyAlignment="1">
      <alignment horizontal="center" vertical="center"/>
    </xf>
    <xf numFmtId="203" fontId="120" fillId="103" borderId="39" xfId="0" applyNumberFormat="1" applyFont="1" applyFill="1" applyBorder="1" applyAlignment="1">
      <alignment horizontal="center" vertical="center"/>
    </xf>
    <xf numFmtId="0" fontId="6" fillId="103" borderId="39" xfId="0" applyFont="1" applyFill="1" applyBorder="1" applyAlignment="1">
      <alignment horizontal="center" vertical="center"/>
    </xf>
    <xf numFmtId="0" fontId="123" fillId="0" borderId="39" xfId="0" applyFont="1" applyBorder="1" applyAlignment="1">
      <alignment horizontal="left" vertical="center"/>
    </xf>
    <xf numFmtId="202" fontId="6" fillId="0" borderId="39" xfId="0" applyNumberFormat="1" applyFont="1" applyBorder="1" applyAlignment="1">
      <alignment horizontal="center" vertical="center"/>
    </xf>
    <xf numFmtId="203" fontId="120" fillId="0" borderId="39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</cellXfs>
  <cellStyles count="1844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" xfId="1822" xr:uid="{049434D0-59EF-4753-8E26-FB39842B9620}"/>
    <cellStyle name="標準 13 2" xfId="782" xr:uid="{00000000-0005-0000-0000-0000E2060000}"/>
    <cellStyle name="標準 14" xfId="1825" xr:uid="{4F7A8226-8C9E-4609-A1D1-D8999144C875}"/>
    <cellStyle name="標準 15" xfId="1826" xr:uid="{B265C74C-A2E0-4EDD-BEB7-0306CE724848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7" xfId="1828" xr:uid="{432C46EA-FA00-432B-9E27-555BD74819E2}"/>
    <cellStyle name="標準 18" xfId="1832" xr:uid="{998F2B66-C876-44B4-A349-5276C9E2B0CA}"/>
    <cellStyle name="標準 18 2" xfId="1813" xr:uid="{703AC00A-8BB2-4E35-9755-BE96461DDB5A}"/>
    <cellStyle name="標準 19" xfId="1830" xr:uid="{A5012FD2-7A86-4BE2-8604-C0935F7E8AAF}"/>
    <cellStyle name="標準 2" xfId="1" xr:uid="{00000000-0005-0000-0000-0000E6060000}"/>
    <cellStyle name="標準 2 10" xfId="1827" xr:uid="{586B0952-EE91-4DE8-945A-AFDE06553299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 8" xfId="1823" xr:uid="{096344A8-2548-4ED4-9998-B64525FAD300}"/>
    <cellStyle name="標準 2 9" xfId="1824" xr:uid="{50BDA01C-F1DE-41A2-A914-3CE8BC41275E}"/>
    <cellStyle name="標準 2_4" xfId="1509" xr:uid="{00000000-0005-0000-0000-0000ED060000}"/>
    <cellStyle name="標準 20" xfId="1829" xr:uid="{CAB1F4BC-F52A-429B-A909-411CD15B4F6E}"/>
    <cellStyle name="標準 21" xfId="1831" xr:uid="{63F3482D-64A4-447B-8F5F-219C023397A4}"/>
    <cellStyle name="標準 22" xfId="1833" xr:uid="{7F134F96-AF76-4D26-A4C0-753163E9BBA5}"/>
    <cellStyle name="標準 23" xfId="1834" xr:uid="{4E2AE8AB-61BC-4BF2-9F09-B5BDE49CBB61}"/>
    <cellStyle name="標準 24" xfId="947" xr:uid="{00000000-0005-0000-0000-0000EE060000}"/>
    <cellStyle name="標準 25" xfId="787" xr:uid="{00000000-0005-0000-0000-0000EF060000}"/>
    <cellStyle name="標準 26" xfId="1835" xr:uid="{D7B53B5D-E696-4D89-A33F-DB0BEC848678}"/>
    <cellStyle name="標準 27" xfId="1836" xr:uid="{0C2A2513-AC0F-4B26-A34C-27A73F35FA8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0" xfId="1838" xr:uid="{12D09EFB-9143-4242-B41C-2A38F7E46505}"/>
    <cellStyle name="標準 31" xfId="1837" xr:uid="{4D55E1C7-0CBD-405E-AD61-A1DB9E181431}"/>
    <cellStyle name="標準 32" xfId="1839" xr:uid="{A4B6C99E-A940-4390-B9B8-72AC5895273B}"/>
    <cellStyle name="標準 33" xfId="1840" xr:uid="{6B81338A-E8C8-4674-98FD-6C2136114100}"/>
    <cellStyle name="標準 34" xfId="1841" xr:uid="{9DDCBA1B-E91C-4DE5-B050-4AB94EAC1870}"/>
    <cellStyle name="標準 34 2" xfId="1815" xr:uid="{11CE2567-D671-4A58-858B-9A9B046242B5}"/>
    <cellStyle name="標準 35" xfId="1842" xr:uid="{EE34139B-4C95-4641-BB7C-5F419DBA45D9}"/>
    <cellStyle name="標準 36" xfId="1843" xr:uid="{EA27328C-F8C6-49A9-B607-D9B0B9020F1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16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285750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16</xdr:row>
      <xdr:rowOff>523874</xdr:rowOff>
    </xdr:from>
    <xdr:to>
      <xdr:col>13</xdr:col>
      <xdr:colOff>1095375</xdr:colOff>
      <xdr:row>21</xdr:row>
      <xdr:rowOff>386494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025187"/>
          <a:ext cx="8072437" cy="2839182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3"/>
  <sheetViews>
    <sheetView tabSelected="1" view="pageBreakPreview" zoomScale="40" zoomScaleNormal="40" zoomScaleSheetLayoutView="40" zoomScalePageLayoutView="40" workbookViewId="0">
      <selection activeCell="A12" sqref="A12:L16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hidden="1" customWidth="1"/>
    <col min="25" max="25" width="13.875" hidden="1" customWidth="1"/>
    <col min="26" max="35" width="9" hidden="1" customWidth="1"/>
    <col min="36" max="36" width="9" customWidth="1"/>
  </cols>
  <sheetData>
    <row r="1" spans="1:35" s="1" customFormat="1" ht="100.5" customHeight="1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4" t="s">
        <v>17</v>
      </c>
      <c r="P1" s="104"/>
      <c r="Q1" s="104"/>
      <c r="R1" s="104"/>
      <c r="S1" s="104"/>
      <c r="T1" s="104"/>
      <c r="V1" s="13"/>
      <c r="W1" s="13"/>
      <c r="X1" s="13"/>
      <c r="AE1" s="18"/>
      <c r="AF1" s="8"/>
    </row>
    <row r="2" spans="1:35" s="1" customFormat="1" ht="48.75" customHeight="1">
      <c r="O2" s="20"/>
      <c r="AA2" s="8"/>
      <c r="AB2" s="8"/>
      <c r="AC2" s="8"/>
      <c r="AD2" s="8"/>
      <c r="AE2" s="18"/>
      <c r="AF2" s="8"/>
    </row>
    <row r="3" spans="1:35" s="1" customFormat="1" ht="71.25" customHeight="1">
      <c r="A3" s="14"/>
      <c r="B3" s="15"/>
      <c r="C3" s="40"/>
      <c r="E3" s="40"/>
      <c r="H3" s="15"/>
      <c r="I3" s="21"/>
      <c r="J3" s="15"/>
      <c r="K3" s="15"/>
      <c r="L3" s="15"/>
      <c r="M3" s="15"/>
      <c r="N3" s="15"/>
      <c r="O3" s="16"/>
      <c r="P3" s="16"/>
      <c r="Q3" s="22"/>
      <c r="R3" s="7" t="s">
        <v>9</v>
      </c>
      <c r="S3" s="105">
        <v>46183</v>
      </c>
      <c r="T3" s="105"/>
      <c r="U3" s="41" t="s">
        <v>18</v>
      </c>
      <c r="AA3" s="8"/>
      <c r="AB3" s="8"/>
      <c r="AC3" s="8"/>
      <c r="AD3" s="8"/>
      <c r="AE3" s="8"/>
      <c r="AF3" s="8"/>
    </row>
    <row r="4" spans="1:35" s="3" customFormat="1" ht="97.5" customHeight="1">
      <c r="A4" s="4" t="s">
        <v>29</v>
      </c>
      <c r="B4" s="38"/>
      <c r="C4" s="38"/>
      <c r="D4" s="38"/>
      <c r="E4" s="38"/>
      <c r="F4" s="38"/>
      <c r="G4" s="2"/>
      <c r="H4" s="2"/>
      <c r="I4" s="23"/>
      <c r="J4" s="7"/>
      <c r="K4" s="23"/>
      <c r="L4" s="7"/>
      <c r="M4" s="39"/>
      <c r="N4" s="56"/>
      <c r="O4" s="5"/>
      <c r="P4" s="6"/>
      <c r="Q4" s="22"/>
      <c r="W4" s="79" t="s">
        <v>44</v>
      </c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1"/>
      <c r="AI4" s="82"/>
    </row>
    <row r="5" spans="1:35" s="8" customFormat="1" ht="54.75" customHeight="1">
      <c r="A5" s="106" t="s">
        <v>10</v>
      </c>
      <c r="B5" s="109" t="s">
        <v>0</v>
      </c>
      <c r="C5" s="109" t="s">
        <v>4</v>
      </c>
      <c r="D5" s="109"/>
      <c r="E5" s="109"/>
      <c r="F5" s="109"/>
      <c r="G5" s="109" t="s">
        <v>1</v>
      </c>
      <c r="H5" s="109"/>
      <c r="I5" s="109" t="s">
        <v>16</v>
      </c>
      <c r="J5" s="109"/>
      <c r="K5" s="109" t="s">
        <v>5</v>
      </c>
      <c r="L5" s="112"/>
      <c r="W5" s="9"/>
      <c r="X5" s="9"/>
      <c r="Y5" s="9"/>
      <c r="Z5" s="9"/>
      <c r="AA5" s="9"/>
      <c r="AB5" s="9"/>
    </row>
    <row r="6" spans="1:35" s="8" customFormat="1" ht="54.75" customHeight="1">
      <c r="A6" s="107"/>
      <c r="B6" s="110"/>
      <c r="C6" s="113" t="s">
        <v>6</v>
      </c>
      <c r="D6" s="113"/>
      <c r="E6" s="113" t="s">
        <v>19</v>
      </c>
      <c r="F6" s="113"/>
      <c r="G6" s="114" t="s">
        <v>24</v>
      </c>
      <c r="H6" s="113"/>
      <c r="I6" s="114" t="s">
        <v>24</v>
      </c>
      <c r="J6" s="113"/>
      <c r="K6" s="113" t="s">
        <v>26</v>
      </c>
      <c r="L6" s="115"/>
      <c r="O6" s="9"/>
      <c r="P6" s="9"/>
      <c r="Q6" s="9"/>
      <c r="R6" s="9"/>
      <c r="S6" s="9"/>
      <c r="W6" s="17"/>
      <c r="X6" s="17"/>
      <c r="Y6" s="17"/>
      <c r="Z6" s="17"/>
      <c r="AA6" s="17"/>
      <c r="AB6" s="17"/>
    </row>
    <row r="7" spans="1:35" s="8" customFormat="1" ht="15" customHeight="1">
      <c r="A7" s="107"/>
      <c r="B7" s="110"/>
      <c r="C7" s="113"/>
      <c r="D7" s="113"/>
      <c r="E7" s="113"/>
      <c r="F7" s="113"/>
      <c r="G7" s="113"/>
      <c r="H7" s="113"/>
      <c r="I7" s="113"/>
      <c r="J7" s="113"/>
      <c r="K7" s="113"/>
      <c r="L7" s="115"/>
      <c r="O7" s="17"/>
      <c r="P7" s="17"/>
      <c r="Q7" s="17"/>
      <c r="R7" s="17"/>
      <c r="S7" s="17"/>
    </row>
    <row r="8" spans="1:35" s="8" customFormat="1" ht="2.25" customHeight="1">
      <c r="A8" s="107"/>
      <c r="B8" s="110"/>
      <c r="C8" s="113"/>
      <c r="D8" s="113"/>
      <c r="E8" s="113"/>
      <c r="F8" s="113"/>
      <c r="G8" s="113"/>
      <c r="H8" s="113"/>
      <c r="I8" s="113"/>
      <c r="J8" s="113"/>
      <c r="K8" s="113"/>
      <c r="L8" s="115"/>
    </row>
    <row r="9" spans="1:35" s="9" customFormat="1" ht="54.75" customHeight="1">
      <c r="A9" s="108"/>
      <c r="B9" s="111"/>
      <c r="C9" s="52"/>
      <c r="D9" s="52"/>
      <c r="E9" s="52"/>
      <c r="F9" s="52"/>
      <c r="G9" s="52"/>
      <c r="H9" s="52"/>
      <c r="I9" s="116" t="s">
        <v>7</v>
      </c>
      <c r="J9" s="116"/>
      <c r="K9" s="117" t="s">
        <v>28</v>
      </c>
      <c r="L9" s="118"/>
      <c r="O9" s="8"/>
      <c r="P9" s="8"/>
      <c r="Q9" s="8"/>
      <c r="R9" s="8"/>
      <c r="S9" s="8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 t="s">
        <v>38</v>
      </c>
      <c r="AG9" s="22"/>
      <c r="AH9" s="9" t="s">
        <v>41</v>
      </c>
    </row>
    <row r="10" spans="1:35" s="1" customFormat="1" ht="47.25" customHeight="1">
      <c r="A10" s="69" t="str">
        <f t="shared" ref="A10:A11" si="0">IF(AND(D10="金",F10="金"),AH10,"★"&amp;AH10)</f>
        <v>IQUIQUE EXPRESS</v>
      </c>
      <c r="B10" s="48" t="str">
        <f t="shared" ref="B10:B16" si="1">W10&amp;""</f>
        <v>0100E</v>
      </c>
      <c r="C10" s="48">
        <f t="shared" ref="C10:C11" si="2">Y10</f>
        <v>46185</v>
      </c>
      <c r="D10" s="48" t="str">
        <f t="shared" ref="D10:D11" si="3">TEXT(C10,"aaa")</f>
        <v>金</v>
      </c>
      <c r="E10" s="48">
        <f t="shared" ref="E10:E11" si="4">X10</f>
        <v>46185</v>
      </c>
      <c r="F10" s="48" t="str">
        <f t="shared" ref="F10:F11" si="5">TEXT(E10,"aaa")</f>
        <v>金</v>
      </c>
      <c r="G10" s="48">
        <f t="shared" ref="G10:G11" si="6">Z10</f>
        <v>46191</v>
      </c>
      <c r="H10" s="48" t="str">
        <f t="shared" ref="H10:H11" si="7">TEXT(G10,"aaa")</f>
        <v>木</v>
      </c>
      <c r="I10" s="48">
        <f t="shared" ref="I10:I11" si="8">AA10</f>
        <v>46191</v>
      </c>
      <c r="J10" s="48" t="str">
        <f t="shared" ref="J10:J11" si="9">TEXT(I10,"aaa")</f>
        <v>木</v>
      </c>
      <c r="K10" s="48">
        <f t="shared" ref="K10:K11" si="10">AC10</f>
        <v>46207</v>
      </c>
      <c r="L10" s="49" t="str">
        <f t="shared" ref="L10:L11" si="11">TEXT(K10,"aaa")</f>
        <v>土</v>
      </c>
      <c r="R10" s="24"/>
      <c r="V10" s="88" t="s">
        <v>42</v>
      </c>
      <c r="W10" s="89" t="s">
        <v>37</v>
      </c>
      <c r="X10" s="86">
        <v>46185</v>
      </c>
      <c r="Y10" s="86">
        <v>46185</v>
      </c>
      <c r="Z10" s="86">
        <v>46191</v>
      </c>
      <c r="AA10" s="86">
        <v>46191</v>
      </c>
      <c r="AB10" s="84" t="s">
        <v>39</v>
      </c>
      <c r="AC10" s="86">
        <v>46207</v>
      </c>
      <c r="AD10" s="84" t="s">
        <v>40</v>
      </c>
      <c r="AF10" s="72" t="s">
        <v>42</v>
      </c>
      <c r="AG10" s="71"/>
      <c r="AH10" s="70" t="str">
        <f t="shared" ref="AH10:AH11" si="12">IF(V10=AF10,V10,"※"&amp;V10)</f>
        <v>IQUIQUE EXPRESS</v>
      </c>
    </row>
    <row r="11" spans="1:35" s="1" customFormat="1" ht="47.25" customHeight="1">
      <c r="A11" s="69" t="str">
        <f t="shared" si="0"/>
        <v>ONE SPARKLE</v>
      </c>
      <c r="B11" s="48" t="str">
        <f t="shared" si="1"/>
        <v>0100E</v>
      </c>
      <c r="C11" s="48">
        <f t="shared" si="2"/>
        <v>46192</v>
      </c>
      <c r="D11" s="48" t="str">
        <f t="shared" si="3"/>
        <v>金</v>
      </c>
      <c r="E11" s="48">
        <f t="shared" si="4"/>
        <v>46192</v>
      </c>
      <c r="F11" s="48" t="str">
        <f t="shared" si="5"/>
        <v>金</v>
      </c>
      <c r="G11" s="48">
        <f t="shared" si="6"/>
        <v>46198</v>
      </c>
      <c r="H11" s="48" t="str">
        <f t="shared" si="7"/>
        <v>木</v>
      </c>
      <c r="I11" s="48">
        <f t="shared" si="8"/>
        <v>46198</v>
      </c>
      <c r="J11" s="48" t="str">
        <f t="shared" si="9"/>
        <v>木</v>
      </c>
      <c r="K11" s="48">
        <f t="shared" si="10"/>
        <v>46214</v>
      </c>
      <c r="L11" s="49" t="str">
        <f t="shared" si="11"/>
        <v>土</v>
      </c>
      <c r="P11" s="19"/>
      <c r="Q11" s="19"/>
      <c r="R11" s="3"/>
      <c r="S11" s="3"/>
      <c r="T11" s="3"/>
      <c r="U11" s="3"/>
      <c r="V11" s="87" t="s">
        <v>43</v>
      </c>
      <c r="W11" s="90" t="s">
        <v>37</v>
      </c>
      <c r="X11" s="85">
        <v>46192</v>
      </c>
      <c r="Y11" s="85">
        <v>46192</v>
      </c>
      <c r="Z11" s="85">
        <v>46198</v>
      </c>
      <c r="AA11" s="85">
        <v>46198</v>
      </c>
      <c r="AB11" s="83" t="s">
        <v>39</v>
      </c>
      <c r="AC11" s="85">
        <v>46214</v>
      </c>
      <c r="AD11" s="83" t="s">
        <v>40</v>
      </c>
      <c r="AF11" s="73" t="s">
        <v>43</v>
      </c>
      <c r="AH11" s="74" t="str">
        <f t="shared" si="12"/>
        <v>ONE SPARKLE</v>
      </c>
    </row>
    <row r="12" spans="1:35" s="1" customFormat="1" ht="47.25" customHeight="1">
      <c r="A12" s="69" t="str">
        <f t="shared" ref="A12:A13" si="13">IF(AND(D12="金",F12="金"),AH12,"★"&amp;AH12)</f>
        <v>ONE SERENITY</v>
      </c>
      <c r="B12" s="48" t="str">
        <f t="shared" si="1"/>
        <v>0100E</v>
      </c>
      <c r="C12" s="48">
        <f t="shared" ref="C12:C13" si="14">Y12</f>
        <v>46199</v>
      </c>
      <c r="D12" s="48" t="str">
        <f t="shared" ref="D12:D13" si="15">TEXT(C12,"aaa")</f>
        <v>金</v>
      </c>
      <c r="E12" s="48">
        <f t="shared" ref="E12:E13" si="16">X12</f>
        <v>46199</v>
      </c>
      <c r="F12" s="48" t="str">
        <f t="shared" ref="F12:F13" si="17">TEXT(E12,"aaa")</f>
        <v>金</v>
      </c>
      <c r="G12" s="48">
        <f t="shared" ref="G12:G13" si="18">Z12</f>
        <v>46205</v>
      </c>
      <c r="H12" s="48" t="str">
        <f t="shared" ref="H12:H13" si="19">TEXT(G12,"aaa")</f>
        <v>木</v>
      </c>
      <c r="I12" s="48">
        <f t="shared" ref="I12:I13" si="20">AA12</f>
        <v>46205</v>
      </c>
      <c r="J12" s="48" t="str">
        <f t="shared" ref="J12:J13" si="21">TEXT(I12,"aaa")</f>
        <v>木</v>
      </c>
      <c r="K12" s="48">
        <f t="shared" ref="K12:K13" si="22">AC12</f>
        <v>46221</v>
      </c>
      <c r="L12" s="49" t="str">
        <f t="shared" ref="L12:L13" si="23">TEXT(K12,"aaa")</f>
        <v>土</v>
      </c>
      <c r="R12" s="24"/>
      <c r="V12" s="97" t="s">
        <v>45</v>
      </c>
      <c r="W12" s="101" t="s">
        <v>37</v>
      </c>
      <c r="X12" s="95">
        <v>46199</v>
      </c>
      <c r="Y12" s="95">
        <v>46199</v>
      </c>
      <c r="Z12" s="95">
        <v>46205</v>
      </c>
      <c r="AA12" s="95">
        <v>46205</v>
      </c>
      <c r="AB12" s="92" t="s">
        <v>39</v>
      </c>
      <c r="AC12" s="95">
        <v>46221</v>
      </c>
      <c r="AD12" s="92" t="s">
        <v>40</v>
      </c>
      <c r="AF12" s="97" t="s">
        <v>45</v>
      </c>
      <c r="AG12" s="71"/>
      <c r="AH12" s="70" t="str">
        <f t="shared" ref="AH12:AH16" si="24">IF(V12=AF12,V12,"※"&amp;V12)</f>
        <v>ONE SERENITY</v>
      </c>
    </row>
    <row r="13" spans="1:35" s="1" customFormat="1" ht="47.25" customHeight="1">
      <c r="A13" s="69" t="str">
        <f t="shared" si="13"/>
        <v>ONE SHINE</v>
      </c>
      <c r="B13" s="48" t="str">
        <f t="shared" si="1"/>
        <v>0101E</v>
      </c>
      <c r="C13" s="48">
        <f t="shared" si="14"/>
        <v>46206</v>
      </c>
      <c r="D13" s="48" t="str">
        <f t="shared" si="15"/>
        <v>金</v>
      </c>
      <c r="E13" s="48">
        <f t="shared" si="16"/>
        <v>46206</v>
      </c>
      <c r="F13" s="48" t="str">
        <f t="shared" si="17"/>
        <v>金</v>
      </c>
      <c r="G13" s="48">
        <f t="shared" si="18"/>
        <v>46212</v>
      </c>
      <c r="H13" s="48" t="str">
        <f t="shared" si="19"/>
        <v>木</v>
      </c>
      <c r="I13" s="48">
        <f t="shared" si="20"/>
        <v>46212</v>
      </c>
      <c r="J13" s="48" t="str">
        <f t="shared" si="21"/>
        <v>木</v>
      </c>
      <c r="K13" s="48">
        <f t="shared" si="22"/>
        <v>46228</v>
      </c>
      <c r="L13" s="49" t="str">
        <f t="shared" si="23"/>
        <v>土</v>
      </c>
      <c r="P13" s="19"/>
      <c r="Q13" s="19"/>
      <c r="R13" s="3"/>
      <c r="S13" s="3"/>
      <c r="T13" s="3"/>
      <c r="U13" s="3"/>
      <c r="V13" s="98" t="s">
        <v>46</v>
      </c>
      <c r="W13" s="103" t="s">
        <v>47</v>
      </c>
      <c r="X13" s="100">
        <v>46206</v>
      </c>
      <c r="Y13" s="100">
        <v>46206</v>
      </c>
      <c r="Z13" s="100">
        <v>46212</v>
      </c>
      <c r="AA13" s="100">
        <v>46212</v>
      </c>
      <c r="AB13" s="94" t="s">
        <v>39</v>
      </c>
      <c r="AC13" s="100">
        <v>46228</v>
      </c>
      <c r="AD13" s="94" t="s">
        <v>40</v>
      </c>
      <c r="AF13" s="98" t="s">
        <v>46</v>
      </c>
      <c r="AH13" s="74" t="str">
        <f t="shared" si="24"/>
        <v>ONE SHINE</v>
      </c>
    </row>
    <row r="14" spans="1:35" s="75" customFormat="1" ht="47.25" customHeight="1">
      <c r="A14" s="69" t="str">
        <f t="shared" ref="A14:A16" si="25">IF(AND(D14="金",F14="金"),AH14,"★"&amp;AH14)</f>
        <v>MSC PROCIDA</v>
      </c>
      <c r="B14" s="48" t="str">
        <f t="shared" si="1"/>
        <v>0100E</v>
      </c>
      <c r="C14" s="48">
        <f t="shared" ref="C14:C16" si="26">Y14</f>
        <v>46213</v>
      </c>
      <c r="D14" s="48" t="str">
        <f t="shared" ref="D14:D16" si="27">TEXT(C14,"aaa")</f>
        <v>金</v>
      </c>
      <c r="E14" s="48">
        <f t="shared" ref="E14:E16" si="28">X14</f>
        <v>46213</v>
      </c>
      <c r="F14" s="48" t="str">
        <f t="shared" ref="F14:F16" si="29">TEXT(E14,"aaa")</f>
        <v>金</v>
      </c>
      <c r="G14" s="48">
        <f t="shared" ref="G14:G16" si="30">Z14</f>
        <v>46219</v>
      </c>
      <c r="H14" s="48" t="str">
        <f t="shared" ref="H14:H16" si="31">TEXT(G14,"aaa")</f>
        <v>木</v>
      </c>
      <c r="I14" s="48">
        <f t="shared" ref="I14:I16" si="32">AA14</f>
        <v>46219</v>
      </c>
      <c r="J14" s="48" t="str">
        <f t="shared" ref="J14:J16" si="33">TEXT(I14,"aaa")</f>
        <v>木</v>
      </c>
      <c r="K14" s="48">
        <f t="shared" ref="K14:K16" si="34">AC14</f>
        <v>46235</v>
      </c>
      <c r="L14" s="49" t="str">
        <f t="shared" ref="L14:L16" si="35">TEXT(K14,"aaa")</f>
        <v>土</v>
      </c>
      <c r="R14" s="24"/>
      <c r="V14" s="99" t="s">
        <v>48</v>
      </c>
      <c r="W14" s="102" t="s">
        <v>37</v>
      </c>
      <c r="X14" s="96">
        <v>46213</v>
      </c>
      <c r="Y14" s="96">
        <v>46213</v>
      </c>
      <c r="Z14" s="96">
        <v>46219</v>
      </c>
      <c r="AA14" s="96">
        <v>46219</v>
      </c>
      <c r="AB14" s="93" t="s">
        <v>39</v>
      </c>
      <c r="AC14" s="96">
        <v>46235</v>
      </c>
      <c r="AD14" s="93" t="s">
        <v>40</v>
      </c>
      <c r="AF14" s="99" t="s">
        <v>48</v>
      </c>
      <c r="AG14" s="76"/>
      <c r="AH14" s="74" t="str">
        <f t="shared" si="24"/>
        <v>MSC PROCIDA</v>
      </c>
    </row>
    <row r="15" spans="1:35" s="75" customFormat="1" ht="47.25" customHeight="1">
      <c r="A15" s="69" t="str">
        <f t="shared" si="25"/>
        <v>★※ONE SUMMIT</v>
      </c>
      <c r="B15" s="48" t="str">
        <f t="shared" si="1"/>
        <v>0100E</v>
      </c>
      <c r="C15" s="91">
        <f t="shared" si="26"/>
        <v>46219</v>
      </c>
      <c r="D15" s="91" t="str">
        <f t="shared" si="27"/>
        <v>木</v>
      </c>
      <c r="E15" s="91">
        <f t="shared" si="28"/>
        <v>46219</v>
      </c>
      <c r="F15" s="91" t="str">
        <f t="shared" si="29"/>
        <v>木</v>
      </c>
      <c r="G15" s="48">
        <f t="shared" si="30"/>
        <v>46226</v>
      </c>
      <c r="H15" s="48" t="str">
        <f t="shared" si="31"/>
        <v>木</v>
      </c>
      <c r="I15" s="48">
        <f t="shared" si="32"/>
        <v>46226</v>
      </c>
      <c r="J15" s="48" t="str">
        <f t="shared" si="33"/>
        <v>木</v>
      </c>
      <c r="K15" s="48">
        <f t="shared" si="34"/>
        <v>46242</v>
      </c>
      <c r="L15" s="49" t="str">
        <f t="shared" si="35"/>
        <v>土</v>
      </c>
      <c r="P15" s="77"/>
      <c r="Q15" s="77"/>
      <c r="R15" s="78"/>
      <c r="S15" s="78"/>
      <c r="T15" s="78"/>
      <c r="U15" s="78"/>
      <c r="V15" s="142" t="s">
        <v>50</v>
      </c>
      <c r="W15" s="143" t="s">
        <v>37</v>
      </c>
      <c r="X15" s="144">
        <v>46219</v>
      </c>
      <c r="Y15" s="144">
        <v>46219</v>
      </c>
      <c r="Z15" s="144">
        <v>46226</v>
      </c>
      <c r="AA15" s="144">
        <v>46226</v>
      </c>
      <c r="AB15" s="145" t="s">
        <v>39</v>
      </c>
      <c r="AC15" s="144">
        <v>46242</v>
      </c>
      <c r="AD15" s="145" t="s">
        <v>40</v>
      </c>
      <c r="AF15" s="98" t="s">
        <v>49</v>
      </c>
      <c r="AH15" s="74" t="str">
        <f t="shared" si="24"/>
        <v>※ONE SUMMIT</v>
      </c>
    </row>
    <row r="16" spans="1:35" s="1" customFormat="1" ht="47.25" customHeight="1">
      <c r="A16" s="68" t="str">
        <f t="shared" si="25"/>
        <v>※Omit by Carrier</v>
      </c>
      <c r="B16" s="50" t="str">
        <f t="shared" si="1"/>
        <v/>
      </c>
      <c r="C16" s="50">
        <f t="shared" si="26"/>
        <v>46227</v>
      </c>
      <c r="D16" s="50" t="str">
        <f t="shared" si="27"/>
        <v>金</v>
      </c>
      <c r="E16" s="50">
        <f t="shared" si="28"/>
        <v>46227</v>
      </c>
      <c r="F16" s="50" t="str">
        <f t="shared" si="29"/>
        <v>金</v>
      </c>
      <c r="G16" s="50">
        <f t="shared" si="30"/>
        <v>46233</v>
      </c>
      <c r="H16" s="50" t="str">
        <f t="shared" si="31"/>
        <v>木</v>
      </c>
      <c r="I16" s="50">
        <f t="shared" si="32"/>
        <v>46233</v>
      </c>
      <c r="J16" s="50" t="str">
        <f t="shared" si="33"/>
        <v>木</v>
      </c>
      <c r="K16" s="50">
        <f t="shared" si="34"/>
        <v>46249</v>
      </c>
      <c r="L16" s="51" t="str">
        <f t="shared" si="35"/>
        <v>土</v>
      </c>
      <c r="R16" s="24"/>
      <c r="V16" s="146" t="s">
        <v>51</v>
      </c>
      <c r="W16" s="147"/>
      <c r="X16" s="148">
        <v>46227</v>
      </c>
      <c r="Y16" s="148">
        <v>46227</v>
      </c>
      <c r="Z16" s="148">
        <v>46233</v>
      </c>
      <c r="AA16" s="148">
        <v>46233</v>
      </c>
      <c r="AB16" s="149" t="s">
        <v>39</v>
      </c>
      <c r="AC16" s="148">
        <v>46249</v>
      </c>
      <c r="AD16" s="149" t="s">
        <v>40</v>
      </c>
      <c r="AF16" s="99" t="s">
        <v>49</v>
      </c>
      <c r="AH16" s="74" t="str">
        <f t="shared" si="24"/>
        <v>※Omit by Carrier</v>
      </c>
    </row>
    <row r="17" spans="1:30" s="1" customFormat="1" ht="47.25" customHeight="1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R17" s="24"/>
      <c r="Y17" s="10"/>
      <c r="Z17" s="10"/>
      <c r="AA17" s="10"/>
      <c r="AB17" s="10"/>
      <c r="AC17" s="10"/>
      <c r="AD17" s="10"/>
    </row>
    <row r="18" spans="1:30" s="1" customFormat="1" ht="47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R18" s="24"/>
      <c r="Y18" s="10"/>
      <c r="Z18" s="10"/>
      <c r="AA18" s="10"/>
      <c r="AB18" s="10"/>
      <c r="AC18" s="10"/>
      <c r="AD18" s="10"/>
    </row>
    <row r="19" spans="1:30" s="1" customFormat="1" ht="47.25" customHeight="1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R19" s="24"/>
      <c r="Y19" s="10"/>
      <c r="Z19" s="10"/>
      <c r="AA19" s="10"/>
      <c r="AB19" s="10"/>
      <c r="AC19" s="10"/>
      <c r="AD19" s="10"/>
    </row>
    <row r="20" spans="1:30" s="1" customFormat="1" ht="47.25" customHeight="1">
      <c r="P20" s="19"/>
      <c r="Q20" s="19"/>
      <c r="R20" s="3"/>
      <c r="S20" s="3"/>
      <c r="T20" s="3"/>
      <c r="U20" s="3"/>
      <c r="Y20" s="10"/>
      <c r="Z20" s="10"/>
      <c r="AA20" s="10"/>
      <c r="AB20" s="10"/>
      <c r="AC20" s="10"/>
      <c r="AD20" s="10"/>
    </row>
    <row r="21" spans="1:30" s="1" customFormat="1" ht="47.25" customHeight="1">
      <c r="A21" s="47" t="s">
        <v>23</v>
      </c>
      <c r="B21" s="57" t="s">
        <v>31</v>
      </c>
      <c r="C21" s="58"/>
      <c r="D21" s="58"/>
      <c r="E21" s="58"/>
      <c r="F21" s="58"/>
      <c r="G21"/>
      <c r="H21"/>
      <c r="O21" s="19"/>
      <c r="Q21" s="19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47"/>
      <c r="B22" s="59" t="s">
        <v>32</v>
      </c>
      <c r="C22" s="60"/>
      <c r="D22"/>
      <c r="E22"/>
      <c r="F22" s="58"/>
      <c r="G22"/>
      <c r="H22"/>
      <c r="O22" s="19"/>
      <c r="Q22" s="19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47"/>
      <c r="B23" s="59" t="s">
        <v>33</v>
      </c>
      <c r="C23" s="60"/>
      <c r="D23" s="60"/>
      <c r="E23" s="60"/>
      <c r="F23" s="60"/>
      <c r="G23"/>
      <c r="H23"/>
      <c r="I23"/>
      <c r="O23" s="19"/>
      <c r="Q23" s="19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ht="15.75">
      <c r="L24" s="1"/>
    </row>
    <row r="25" spans="1:30" ht="51" customHeight="1" thickBot="1">
      <c r="A25" s="37" t="s">
        <v>2</v>
      </c>
      <c r="B25" s="119" t="s">
        <v>3</v>
      </c>
      <c r="C25" s="120"/>
      <c r="D25" s="121"/>
      <c r="E25" s="122" t="s">
        <v>14</v>
      </c>
      <c r="F25" s="123"/>
      <c r="G25" s="123"/>
      <c r="H25" s="123"/>
      <c r="I25" s="123"/>
      <c r="J25" s="123"/>
      <c r="K25" s="124"/>
    </row>
    <row r="26" spans="1:30" ht="51.75" customHeight="1" thickTop="1">
      <c r="A26" s="125" t="s">
        <v>8</v>
      </c>
      <c r="B26" s="127" t="s">
        <v>13</v>
      </c>
      <c r="C26" s="128"/>
      <c r="D26" s="129"/>
      <c r="E26" s="25" t="s">
        <v>15</v>
      </c>
      <c r="F26" s="35"/>
      <c r="G26" s="26"/>
      <c r="H26" s="27"/>
      <c r="I26" s="27"/>
      <c r="J26" s="28"/>
      <c r="K26" s="29" t="s">
        <v>12</v>
      </c>
    </row>
    <row r="27" spans="1:30" ht="51.75" customHeight="1">
      <c r="A27" s="126"/>
      <c r="B27" s="130"/>
      <c r="C27" s="131"/>
      <c r="D27" s="132"/>
      <c r="E27" s="30" t="s">
        <v>11</v>
      </c>
      <c r="F27" s="36"/>
      <c r="G27" s="31"/>
      <c r="H27" s="32"/>
      <c r="I27" s="32"/>
      <c r="J27" s="33"/>
      <c r="K27" s="34"/>
    </row>
    <row r="28" spans="1:30" ht="51.75" customHeight="1">
      <c r="A28" s="133" t="s">
        <v>25</v>
      </c>
      <c r="B28" s="134" t="s">
        <v>30</v>
      </c>
      <c r="C28" s="135"/>
      <c r="D28" s="136"/>
      <c r="E28" s="42" t="s">
        <v>20</v>
      </c>
      <c r="F28" s="43"/>
      <c r="G28" s="43"/>
      <c r="H28" s="43"/>
      <c r="I28" s="43"/>
      <c r="J28" s="140" t="s">
        <v>22</v>
      </c>
      <c r="K28" s="141"/>
    </row>
    <row r="29" spans="1:30" ht="51.75" customHeight="1">
      <c r="A29" s="126"/>
      <c r="B29" s="137"/>
      <c r="C29" s="138"/>
      <c r="D29" s="139"/>
      <c r="E29" s="44" t="s">
        <v>21</v>
      </c>
      <c r="F29" s="45"/>
      <c r="G29" s="45"/>
      <c r="H29" s="45"/>
      <c r="I29" s="45"/>
      <c r="J29" s="45"/>
      <c r="K29" s="46"/>
    </row>
    <row r="30" spans="1:30" ht="60" customHeight="1">
      <c r="A30" s="61" t="s">
        <v>34</v>
      </c>
      <c r="B30" s="62"/>
      <c r="C30" s="62"/>
      <c r="D30" s="62"/>
      <c r="E30" s="62"/>
      <c r="F30" s="62"/>
      <c r="G30" s="62"/>
      <c r="H30" s="62"/>
      <c r="I30" s="63"/>
      <c r="J30" s="64"/>
      <c r="K30" s="65"/>
      <c r="L30" s="64"/>
      <c r="M30" s="64"/>
      <c r="N30" s="64"/>
      <c r="O30" s="66"/>
      <c r="P30" s="67"/>
      <c r="Q30" s="67"/>
      <c r="R30" s="67"/>
      <c r="S30" s="67"/>
      <c r="T30" s="67"/>
    </row>
    <row r="31" spans="1:30" ht="60" customHeight="1">
      <c r="A31" s="61" t="s">
        <v>35</v>
      </c>
      <c r="B31" s="62"/>
      <c r="C31" s="62"/>
      <c r="D31" s="62"/>
      <c r="E31" s="62"/>
      <c r="F31" s="62"/>
      <c r="G31" s="62"/>
      <c r="H31" s="62"/>
      <c r="I31" s="63"/>
      <c r="J31" s="64"/>
      <c r="K31" s="65"/>
      <c r="L31" s="64"/>
      <c r="M31" s="64"/>
      <c r="N31" s="64"/>
      <c r="O31" s="66"/>
      <c r="P31" s="67"/>
      <c r="Q31" s="67"/>
      <c r="R31" s="67"/>
      <c r="S31" s="67"/>
      <c r="T31" s="67"/>
    </row>
    <row r="32" spans="1:30" ht="60" customHeight="1">
      <c r="A32" s="61" t="s">
        <v>36</v>
      </c>
      <c r="B32" s="62"/>
      <c r="C32" s="62"/>
      <c r="D32" s="62"/>
      <c r="E32" s="62"/>
      <c r="F32" s="62"/>
      <c r="G32" s="62"/>
      <c r="H32" s="62"/>
      <c r="I32" s="63"/>
      <c r="J32" s="64"/>
      <c r="K32" s="65"/>
      <c r="L32" s="64"/>
      <c r="M32" s="64"/>
      <c r="N32" s="64"/>
      <c r="O32" s="66"/>
      <c r="P32" s="67"/>
      <c r="Q32" s="67"/>
      <c r="R32" s="67"/>
      <c r="S32" s="67"/>
      <c r="T32" s="67"/>
    </row>
    <row r="33" spans="1:12" s="10" customFormat="1" ht="48.75" customHeight="1">
      <c r="A33" s="54"/>
      <c r="B33" s="53"/>
      <c r="C33" s="55"/>
      <c r="D33" s="55"/>
      <c r="E33" s="55"/>
      <c r="F33" s="55"/>
      <c r="G33" s="55"/>
      <c r="H33" s="55"/>
      <c r="I33" s="55"/>
      <c r="J33" s="55"/>
      <c r="K33" s="55"/>
      <c r="L33" s="55"/>
    </row>
  </sheetData>
  <mergeCells count="22">
    <mergeCell ref="B25:D25"/>
    <mergeCell ref="E25:K25"/>
    <mergeCell ref="A26:A27"/>
    <mergeCell ref="B26:D27"/>
    <mergeCell ref="A28:A29"/>
    <mergeCell ref="B28:D29"/>
    <mergeCell ref="J28:K28"/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2026-03-23T09:19:36Z</cp:lastPrinted>
  <dcterms:created xsi:type="dcterms:W3CDTF">2016-03-18T07:26:58Z</dcterms:created>
  <dcterms:modified xsi:type="dcterms:W3CDTF">2026-06-10T08:53:41Z</dcterms:modified>
</cp:coreProperties>
</file>