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3491F5FB-F4E8-45DF-9645-7C512C71D60F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7" l="1"/>
  <c r="B11" i="7"/>
  <c r="C11" i="7"/>
  <c r="D11" i="7"/>
  <c r="E11" i="7"/>
  <c r="E10" i="7"/>
  <c r="D10" i="7"/>
  <c r="C10" i="7"/>
  <c r="B10" i="7"/>
  <c r="A10" i="7"/>
  <c r="E9" i="7"/>
  <c r="D9" i="7"/>
  <c r="C9" i="7"/>
  <c r="B9" i="7"/>
  <c r="A9" i="7"/>
  <c r="E8" i="7"/>
  <c r="D8" i="7"/>
  <c r="C8" i="7"/>
  <c r="B8" i="7"/>
  <c r="A8" i="7"/>
  <c r="E7" i="7"/>
  <c r="D7" i="7"/>
  <c r="C7" i="7"/>
  <c r="B7" i="7"/>
  <c r="A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<sst xmlns="http://schemas.openxmlformats.org/spreadsheetml/2006/main" count="89" uniqueCount="45">
  <si>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</si>
  <si>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</si>
  <si>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</si>
  <si>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 xml:space="preserve">UPDATED :  </t>
  </si>
  <si>
    <t>　        　　　IMPORT SCHEDULE ‐ ORIGIN : MANILA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</si>
  <si>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</si>
  <si>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</si>
  <si>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</si>
  <si>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</si>
  <si>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Closing</t>
    <phoneticPr fontId="2"/>
  </si>
  <si>
    <t>Sailing</t>
    <phoneticPr fontId="2"/>
  </si>
  <si>
    <t>ETA</t>
    <phoneticPr fontId="2"/>
  </si>
  <si>
    <t>ONE DANIELLA</t>
  </si>
  <si>
    <t>中部海運営業所
TEL：052-307-6910
FAX：052-307-6915</t>
    <phoneticPr fontId="2"/>
  </si>
  <si>
    <t>LOS ANDES BRIDGE</t>
  </si>
  <si>
    <t>LCL</t>
  </si>
  <si>
    <t>NAGOYA</t>
  </si>
  <si>
    <t>JAPAN</t>
  </si>
  <si>
    <t>MANILA NORTH HARBOUR</t>
  </si>
  <si>
    <t>PHILIPPINES</t>
  </si>
  <si>
    <t>2026-06-27T00:00:00</t>
  </si>
  <si>
    <t>2026-07-04T00:00:00</t>
  </si>
  <si>
    <t>0238N</t>
  </si>
  <si>
    <t>2026-06-24T00:00:00</t>
  </si>
  <si>
    <t>2026-07-11T00:00:00</t>
  </si>
  <si>
    <t>0008N</t>
  </si>
  <si>
    <t>2026-07-01T00:00:00</t>
  </si>
  <si>
    <t>2026-07-18T00:00:00</t>
  </si>
  <si>
    <t>VIRA BHUM</t>
  </si>
  <si>
    <t>146N</t>
  </si>
  <si>
    <t>2026-06-19T00:00:00</t>
  </si>
  <si>
    <t>2026-06-27T16:00:00</t>
  </si>
  <si>
    <t>BUSAN</t>
  </si>
  <si>
    <t>2026-07-16T00:00:00</t>
  </si>
  <si>
    <t>ACX CRYSTAL</t>
  </si>
  <si>
    <t>0329N</t>
  </si>
  <si>
    <t>2026-07-06T00:00:00</t>
  </si>
  <si>
    <t>2026-07-19T00:00:00</t>
  </si>
  <si>
    <t>0239N</t>
  </si>
  <si>
    <t>2026-07-13T00:00:00</t>
  </si>
  <si>
    <t>2026-07-26T00:00:00</t>
  </si>
  <si>
    <t>0009N</t>
  </si>
  <si>
    <t>2026-07-20T00:00:00</t>
  </si>
  <si>
    <t>2026-07-25T00:00:00</t>
  </si>
  <si>
    <t>2026-08-02T00:00:00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</si>
</sst>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dd/mm/yyyy;@"/>
  </numFmts>
  <fonts count="2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9"/>
      <name val="Arial MT"/>
    </font>
    <font>
      <sz val="9"/>
      <color rgb="FF000000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7" fillId="0" borderId="0"/>
  </cellStyleXfs>
  <cellXfs count="6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4" fillId="3" borderId="3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5" fillId="0" borderId="7" xfId="0" applyFont="1" applyFill="1" applyBorder="1" applyAlignment="1">
      <alignment horizontal="left" vertical="top" wrapText="1"/>
    </xf>
    <xf numFmtId="0" fontId="25" fillId="0" borderId="8" xfId="0" applyFont="1" applyFill="1" applyBorder="1" applyAlignment="1">
      <alignment horizontal="right" vertical="top" wrapText="1" indent="1"/>
    </xf>
    <xf numFmtId="178" fontId="26" fillId="0" borderId="8" xfId="0" applyNumberFormat="1" applyFont="1" applyFill="1" applyBorder="1" applyAlignment="1">
      <alignment horizontal="center" vertical="top" shrinkToFit="1"/>
    </xf>
    <xf numFmtId="0" fontId="20" fillId="3" borderId="12" xfId="1" applyNumberFormat="1" applyFont="1" applyFill="1" applyBorder="1" applyAlignment="1">
      <alignment horizontal="center" vertical="center" wrapText="1"/>
    </xf>
    <xf numFmtId="177" fontId="23" fillId="0" borderId="15" xfId="0" applyNumberFormat="1" applyFont="1" applyFill="1" applyBorder="1" applyAlignment="1">
      <alignment horizontal="center" vertical="center" wrapText="1"/>
    </xf>
    <xf numFmtId="177" fontId="23" fillId="0" borderId="16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4" fillId="0" borderId="0" xfId="1" applyFont="1" applyBorder="1" applyAlignment="1"/>
    <xf numFmtId="14" fontId="18" fillId="0" borderId="0" xfId="1" applyNumberFormat="1" applyFont="1" applyAlignment="1">
      <alignment vertical="center"/>
    </xf>
    <xf numFmtId="0" fontId="22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177" fontId="23" fillId="0" borderId="14" xfId="0" applyNumberFormat="1" applyFont="1" applyBorder="1" applyAlignment="1">
      <alignment horizontal="center" vertical="center" wrapText="1"/>
    </xf>
    <xf numFmtId="177" fontId="23" fillId="0" borderId="15" xfId="0" applyNumberFormat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4" fillId="0" borderId="0" xfId="1" applyFont="1"/>
    <xf numFmtId="0" fontId="22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177" fontId="23" fillId="0" borderId="21" xfId="0" applyNumberFormat="1" applyFont="1" applyBorder="1" applyAlignment="1">
      <alignment horizontal="center" vertical="center" wrapText="1"/>
    </xf>
    <xf numFmtId="177" fontId="23" fillId="0" borderId="22" xfId="0" applyNumberFormat="1" applyFont="1" applyBorder="1" applyAlignment="1">
      <alignment horizontal="center" vertical="center" wrapText="1"/>
    </xf>
    <xf numFmtId="177" fontId="23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2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177" fontId="23" fillId="0" borderId="18" xfId="0" applyNumberFormat="1" applyFont="1" applyBorder="1" applyAlignment="1">
      <alignment horizontal="center" vertical="center" wrapText="1"/>
    </xf>
    <xf numFmtId="177" fontId="23" fillId="0" borderId="19" xfId="0" applyNumberFormat="1" applyFont="1" applyBorder="1" applyAlignment="1">
      <alignment horizontal="center" vertical="center" wrapText="1"/>
    </xf>
    <xf numFmtId="0" fontId="27" fillId="0" borderId="0" xfId="22"/>
    <xf numFmtId="177" fontId="23" fillId="0" borderId="23" xfId="0" applyNumberFormat="1" applyFont="1" applyFill="1" applyBorder="1" applyAlignment="1">
      <alignment horizontal="center" vertical="center" wrapText="1"/>
    </xf>
    <xf numFmtId="177" fontId="23" fillId="0" borderId="24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9" xfId="1" applyNumberFormat="1" applyFont="1" applyFill="1" applyBorder="1" applyAlignment="1">
      <alignment horizontal="center" vertical="center" wrapText="1"/>
    </xf>
    <xf numFmtId="0" fontId="19" fillId="3" borderId="5" xfId="1" applyNumberFormat="1" applyFont="1" applyFill="1" applyBorder="1" applyAlignment="1">
      <alignment horizontal="center" vertical="center" wrapText="1"/>
    </xf>
    <xf numFmtId="0" fontId="19" fillId="3" borderId="6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4" xfId="1" applyNumberFormat="1" applyFont="1" applyFill="1" applyBorder="1" applyAlignment="1">
      <alignment horizontal="center" vertical="center" wrapText="1"/>
    </xf>
    <xf numFmtId="0" fontId="21" fillId="3" borderId="11" xfId="1" applyNumberFormat="1" applyFont="1" applyFill="1" applyBorder="1" applyAlignment="1">
      <alignment horizontal="center" vertical="center" wrapText="1"/>
    </xf>
    <xf numFmtId="0" fontId="27" fillId="0" borderId="0" xfId="22"/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7" fontId="23" fillId="0" borderId="0" xfId="0" applyNumberFormat="1" applyFont="1" applyBorder="1" applyAlignment="1">
      <alignment horizontal="center" vertical="center" wrapText="1"/>
    </xf>
    <xf numFmtId="0" fontId="27" fillId="0" borderId="0" xfId="22" applyBorder="1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5BAE4A72-229E-4242-89B4-1D12017D4E33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27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333375</xdr:colOff>
      <xdr:row>13</xdr:row>
      <xdr:rowOff>672467</xdr:rowOff>
    </xdr:from>
    <xdr:to>
      <xdr:col>7</xdr:col>
      <xdr:colOff>1490663</xdr:colOff>
      <xdr:row>16</xdr:row>
      <xdr:rowOff>538164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33375" y="10911842"/>
          <a:ext cx="19540538" cy="200882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46</xdr:col>
      <xdr:colOff>557704</xdr:colOff>
      <xdr:row>235</xdr:row>
      <xdr:rowOff>98425</xdr:rowOff>
    </xdr:from>
    <xdr:to>
      <xdr:col>59</xdr:col>
      <xdr:colOff>132802</xdr:colOff>
      <xdr:row>282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27"/>
  <sheetViews>
    <sheetView tabSelected="1" view="pageBreakPreview" zoomScale="40" zoomScaleNormal="25" zoomScaleSheetLayoutView="40" zoomScalePageLayoutView="10" workbookViewId="0">
      <selection activeCell="AM9" sqref="AM9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25" customWidth="1"/>
    <col min="8" max="8" width="29.875" customWidth="1"/>
    <col min="9" max="9" width="6.75" hidden="1" customWidth="1"/>
    <col min="10" max="10" width="10.125" hidden="1" customWidth="1"/>
    <col min="11" max="11" width="34.875" hidden="1" customWidth="1"/>
    <col min="12" max="14" width="44.875" hidden="1" customWidth="1"/>
    <col min="15" max="17" width="34.875" hidden="1" customWidth="1"/>
    <col min="18" max="18" width="13.375" hidden="1" customWidth="1"/>
    <col min="19" max="19" width="15.875" hidden="1" customWidth="1"/>
    <col min="20" max="27" width="9" hidden="1" customWidth="1"/>
  </cols>
  <sheetData>
    <row r="1" spans="1:27" s="2" customFormat="1" ht="106.15" customHeight="1">
      <c r="A1" s="20" t="s">
        <v>4</v>
      </c>
      <c r="B1" s="21"/>
      <c r="C1" s="21"/>
      <c r="D1" s="21"/>
      <c r="E1" s="21"/>
      <c r="F1" s="21"/>
      <c r="G1" s="51" t="s">
        <v>13</v>
      </c>
      <c r="H1" s="51"/>
      <c r="I1" s="51"/>
      <c r="J1" s="1"/>
      <c r="K1" s="1"/>
      <c r="L1" s="9"/>
      <c r="M1" s="9"/>
      <c r="Q1" s="4"/>
      <c r="R1" s="4"/>
      <c r="S1" s="4"/>
      <c r="T1" s="4"/>
      <c r="U1" s="4"/>
    </row>
    <row r="2" spans="1:27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"/>
      <c r="M2" s="2"/>
      <c r="N2" s="2"/>
      <c r="O2" s="2"/>
      <c r="P2" s="2"/>
      <c r="Q2" s="5"/>
      <c r="R2" s="5"/>
      <c r="S2" s="5"/>
      <c r="T2" s="5"/>
      <c r="U2" s="6"/>
    </row>
    <row r="3" spans="1:27" s="2" customFormat="1" ht="72" customHeight="1" thickBot="1">
      <c r="A3" s="8"/>
      <c r="B3" s="9"/>
      <c r="C3" s="9"/>
      <c r="D3" s="9"/>
      <c r="F3" s="13" t="s">
        <v>3</v>
      </c>
      <c r="G3" s="30">
        <v>46191</v>
      </c>
      <c r="H3" s="12" t="s">
        <v>1</v>
      </c>
      <c r="I3" s="12"/>
      <c r="K3" s="9"/>
      <c r="L3" s="3"/>
      <c r="M3" s="3"/>
      <c r="N3" s="3"/>
      <c r="O3" s="3"/>
      <c r="P3" s="3"/>
    </row>
    <row r="4" spans="1:27" s="2" customFormat="1" ht="87" customHeight="1" thickBot="1">
      <c r="A4" s="52" t="s">
        <v>0</v>
      </c>
      <c r="B4" s="54" t="s">
        <v>2</v>
      </c>
      <c r="C4" s="56" t="s">
        <v>5</v>
      </c>
      <c r="D4" s="58" t="s">
        <v>6</v>
      </c>
      <c r="E4" s="17" t="s">
        <v>8</v>
      </c>
      <c r="F4" s="19"/>
      <c r="G4" s="15"/>
      <c r="H4" s="15"/>
      <c r="I4" s="3"/>
      <c r="L4" s="3"/>
      <c r="M4" s="3"/>
      <c r="N4" s="3"/>
      <c r="O4" s="3"/>
      <c r="P4" s="3"/>
    </row>
    <row r="5" spans="1:27" s="2" customFormat="1" ht="38.25" thickBot="1">
      <c r="A5" s="53"/>
      <c r="B5" s="55"/>
      <c r="C5" s="57"/>
      <c r="D5" s="59"/>
      <c r="E5" s="25" t="s">
        <v>7</v>
      </c>
      <c r="F5" s="16"/>
      <c r="G5" s="15"/>
      <c r="H5" s="15"/>
      <c r="I5" s="3"/>
      <c r="L5" s="27" t="s">
        <v>9</v>
      </c>
      <c r="M5" s="26" t="s">
        <v>10</v>
      </c>
      <c r="N5" s="26" t="s">
        <v>11</v>
      </c>
      <c r="O5" s="3"/>
      <c r="P5" s="3"/>
    </row>
    <row r="6" spans="1:27" s="37" customFormat="1" ht="53.25" customHeight="1">
      <c r="A6" s="31" t="str">
        <f>I6</f>
        <v>VIRA BHUM</v>
      </c>
      <c r="B6" s="32" t="str">
        <f>J6</f>
        <v>146N</v>
      </c>
      <c r="C6" s="33" t="str">
        <f>TEXT(DATEVALUE(LEFT(L6, 10)), "m/d")</f>
        <v>6/19</v>
      </c>
      <c r="D6" s="33" t="str">
        <f>TEXT(DATEVALUE(LEFT(N6, 10)), "m/d")</f>
        <v>6/27</v>
      </c>
      <c r="E6" s="34" t="str">
        <f>TEXT(DATEVALUE(LEFT(S6, 10)), "m/d")</f>
        <v>7/16</v>
      </c>
      <c r="F6" s="35"/>
      <c r="G6" s="36"/>
      <c r="I6" s="60" t="s">
        <v>28</v>
      </c>
      <c r="J6" s="60" t="s">
        <v>29</v>
      </c>
      <c r="K6" s="60" t="s">
        <v>15</v>
      </c>
      <c r="L6" s="60" t="s">
        <v>30</v>
      </c>
      <c r="M6" s="60"/>
      <c r="N6" s="60" t="s">
        <v>31</v>
      </c>
      <c r="O6" s="60" t="s">
        <v>18</v>
      </c>
      <c r="P6" s="60" t="s">
        <v>18</v>
      </c>
      <c r="Q6" s="60" t="s">
        <v>32</v>
      </c>
      <c r="R6" s="60" t="s">
        <v>16</v>
      </c>
      <c r="S6" s="60" t="s">
        <v>33</v>
      </c>
      <c r="T6" s="60">
        <v>19</v>
      </c>
      <c r="U6" s="60">
        <v>27</v>
      </c>
      <c r="V6" s="60">
        <v>0</v>
      </c>
      <c r="W6" s="60">
        <v>20</v>
      </c>
      <c r="X6" s="60">
        <v>17</v>
      </c>
      <c r="Y6" s="60" t="s">
        <v>18</v>
      </c>
      <c r="Z6" s="48" t="s">
        <v>19</v>
      </c>
      <c r="AA6" s="48" t="s">
        <v>17</v>
      </c>
    </row>
    <row r="7" spans="1:27" s="43" customFormat="1" ht="57" customHeight="1">
      <c r="A7" s="38" t="str">
        <f t="shared" ref="A7:B10" si="0">I7</f>
        <v>LOS ANDES BRIDGE</v>
      </c>
      <c r="B7" s="39" t="str">
        <f t="shared" si="0"/>
        <v>0238N</v>
      </c>
      <c r="C7" s="40" t="str">
        <f t="shared" ref="C7:C10" si="1">TEXT(DATEVALUE(LEFT(L7, 10)), "m/d")</f>
        <v>6/24</v>
      </c>
      <c r="D7" s="40" t="str">
        <f t="shared" ref="D7:D10" si="2">TEXT(DATEVALUE(LEFT(N7, 10)), "m/d")</f>
        <v>6/27</v>
      </c>
      <c r="E7" s="41" t="str">
        <f t="shared" ref="E7:E10" si="3">TEXT(DATEVALUE(LEFT(S7, 10)), "m/d")</f>
        <v>7/11</v>
      </c>
      <c r="F7" s="42"/>
      <c r="I7" s="60" t="s">
        <v>14</v>
      </c>
      <c r="J7" s="60" t="s">
        <v>22</v>
      </c>
      <c r="K7" s="60" t="s">
        <v>15</v>
      </c>
      <c r="L7" s="60" t="s">
        <v>23</v>
      </c>
      <c r="M7" s="60"/>
      <c r="N7" s="60" t="s">
        <v>20</v>
      </c>
      <c r="O7" s="60" t="s">
        <v>18</v>
      </c>
      <c r="P7" s="60" t="s">
        <v>18</v>
      </c>
      <c r="Q7" s="60" t="s">
        <v>16</v>
      </c>
      <c r="R7" s="60" t="s">
        <v>16</v>
      </c>
      <c r="S7" s="60" t="s">
        <v>24</v>
      </c>
      <c r="T7" s="60">
        <v>14</v>
      </c>
      <c r="U7" s="60">
        <v>17</v>
      </c>
      <c r="V7" s="60">
        <v>0</v>
      </c>
      <c r="W7" s="60">
        <v>9</v>
      </c>
      <c r="X7" s="60">
        <v>6</v>
      </c>
      <c r="Y7" s="60" t="s">
        <v>18</v>
      </c>
      <c r="Z7" s="48" t="s">
        <v>19</v>
      </c>
      <c r="AA7" s="48" t="s">
        <v>17</v>
      </c>
    </row>
    <row r="8" spans="1:27" s="43" customFormat="1" ht="57" customHeight="1">
      <c r="A8" s="38" t="str">
        <f t="shared" si="0"/>
        <v>ONE DANIELLA</v>
      </c>
      <c r="B8" s="39" t="str">
        <f t="shared" si="0"/>
        <v>0008N</v>
      </c>
      <c r="C8" s="40" t="str">
        <f t="shared" si="1"/>
        <v>7/1</v>
      </c>
      <c r="D8" s="40" t="str">
        <f t="shared" si="2"/>
        <v>7/4</v>
      </c>
      <c r="E8" s="41" t="str">
        <f t="shared" si="3"/>
        <v>7/18</v>
      </c>
      <c r="F8" s="42"/>
      <c r="I8" s="60" t="s">
        <v>12</v>
      </c>
      <c r="J8" s="60" t="s">
        <v>25</v>
      </c>
      <c r="K8" s="60" t="s">
        <v>15</v>
      </c>
      <c r="L8" s="60" t="s">
        <v>26</v>
      </c>
      <c r="M8" s="60"/>
      <c r="N8" s="60" t="s">
        <v>21</v>
      </c>
      <c r="O8" s="60" t="s">
        <v>18</v>
      </c>
      <c r="P8" s="60" t="s">
        <v>18</v>
      </c>
      <c r="Q8" s="60" t="s">
        <v>16</v>
      </c>
      <c r="R8" s="60" t="s">
        <v>16</v>
      </c>
      <c r="S8" s="60" t="s">
        <v>27</v>
      </c>
      <c r="T8" s="60">
        <v>14</v>
      </c>
      <c r="U8" s="60">
        <v>17</v>
      </c>
      <c r="V8" s="60">
        <v>0</v>
      </c>
      <c r="W8" s="60">
        <v>9</v>
      </c>
      <c r="X8" s="60">
        <v>6</v>
      </c>
      <c r="Y8" s="60" t="s">
        <v>18</v>
      </c>
      <c r="Z8" s="48" t="s">
        <v>19</v>
      </c>
      <c r="AA8" s="48" t="s">
        <v>17</v>
      </c>
    </row>
    <row r="9" spans="1:27" s="43" customFormat="1" ht="57" customHeight="1">
      <c r="A9" s="38" t="str">
        <f t="shared" si="0"/>
        <v>ACX CRYSTAL</v>
      </c>
      <c r="B9" s="39" t="str">
        <f t="shared" si="0"/>
        <v>0329N</v>
      </c>
      <c r="C9" s="40" t="str">
        <f t="shared" si="1"/>
        <v>7/6</v>
      </c>
      <c r="D9" s="40" t="str">
        <f t="shared" si="2"/>
        <v>7/11</v>
      </c>
      <c r="E9" s="41" t="str">
        <f t="shared" si="3"/>
        <v>7/19</v>
      </c>
      <c r="F9" s="42"/>
      <c r="I9" s="60" t="s">
        <v>34</v>
      </c>
      <c r="J9" s="60" t="s">
        <v>35</v>
      </c>
      <c r="K9" s="60" t="s">
        <v>15</v>
      </c>
      <c r="L9" s="60" t="s">
        <v>36</v>
      </c>
      <c r="M9" s="60"/>
      <c r="N9" s="60" t="s">
        <v>24</v>
      </c>
      <c r="O9" s="60" t="s">
        <v>18</v>
      </c>
      <c r="P9" s="60" t="s">
        <v>18</v>
      </c>
      <c r="Q9" s="60" t="s">
        <v>16</v>
      </c>
      <c r="R9" s="60" t="s">
        <v>16</v>
      </c>
      <c r="S9" s="60" t="s">
        <v>37</v>
      </c>
      <c r="T9" s="60">
        <v>8</v>
      </c>
      <c r="U9" s="60">
        <v>13</v>
      </c>
      <c r="V9" s="60">
        <v>0</v>
      </c>
      <c r="W9" s="60">
        <v>9</v>
      </c>
      <c r="X9" s="60">
        <v>6</v>
      </c>
      <c r="Y9" s="60" t="s">
        <v>18</v>
      </c>
      <c r="Z9" s="48" t="s">
        <v>19</v>
      </c>
      <c r="AA9" s="48" t="s">
        <v>17</v>
      </c>
    </row>
    <row r="10" spans="1:27" s="43" customFormat="1" ht="57" customHeight="1">
      <c r="A10" s="38" t="str">
        <f t="shared" si="0"/>
        <v>LOS ANDES BRIDGE</v>
      </c>
      <c r="B10" s="39" t="str">
        <f t="shared" si="0"/>
        <v>0239N</v>
      </c>
      <c r="C10" s="40" t="str">
        <f t="shared" si="1"/>
        <v>7/13</v>
      </c>
      <c r="D10" s="40" t="str">
        <f t="shared" si="2"/>
        <v>7/18</v>
      </c>
      <c r="E10" s="41" t="str">
        <f t="shared" si="3"/>
        <v>7/26</v>
      </c>
      <c r="F10" s="42"/>
      <c r="I10" s="60" t="s">
        <v>14</v>
      </c>
      <c r="J10" s="60" t="s">
        <v>38</v>
      </c>
      <c r="K10" s="60" t="s">
        <v>15</v>
      </c>
      <c r="L10" s="60" t="s">
        <v>39</v>
      </c>
      <c r="M10" s="60"/>
      <c r="N10" s="60" t="s">
        <v>27</v>
      </c>
      <c r="O10" s="60" t="s">
        <v>18</v>
      </c>
      <c r="P10" s="60" t="s">
        <v>18</v>
      </c>
      <c r="Q10" s="60" t="s">
        <v>16</v>
      </c>
      <c r="R10" s="60" t="s">
        <v>16</v>
      </c>
      <c r="S10" s="60" t="s">
        <v>40</v>
      </c>
      <c r="T10" s="60">
        <v>8</v>
      </c>
      <c r="U10" s="60">
        <v>13</v>
      </c>
      <c r="V10" s="60">
        <v>0</v>
      </c>
      <c r="W10" s="60">
        <v>9</v>
      </c>
      <c r="X10" s="60">
        <v>6</v>
      </c>
      <c r="Y10" s="60" t="s">
        <v>18</v>
      </c>
      <c r="Z10" s="48" t="s">
        <v>19</v>
      </c>
      <c r="AA10" s="48" t="s">
        <v>17</v>
      </c>
    </row>
    <row r="11" spans="1:27" s="29" customFormat="1" ht="59.25" customHeight="1" thickBot="1">
      <c r="A11" s="44" t="str">
        <f t="shared" ref="A11:A12" si="4">I11</f>
        <v>ONE DANIELLA</v>
      </c>
      <c r="B11" s="45" t="str">
        <f t="shared" ref="B11:B12" si="5">J11</f>
        <v>0009N</v>
      </c>
      <c r="C11" s="46" t="str">
        <f t="shared" ref="C11:C12" si="6">TEXT(DATEVALUE(LEFT(L11, 10)), "m/d")</f>
        <v>7/20</v>
      </c>
      <c r="D11" s="46" t="str">
        <f t="shared" ref="D11:D12" si="7">TEXT(DATEVALUE(LEFT(N11, 10)), "m/d")</f>
        <v>7/25</v>
      </c>
      <c r="E11" s="47" t="str">
        <f t="shared" ref="E11:E12" si="8">TEXT(DATEVALUE(LEFT(S11, 10)), "m/d")</f>
        <v>8/2</v>
      </c>
      <c r="F11" s="16"/>
      <c r="G11" s="15"/>
      <c r="H11" s="15"/>
      <c r="I11" s="60" t="s">
        <v>12</v>
      </c>
      <c r="J11" s="60" t="s">
        <v>41</v>
      </c>
      <c r="K11" s="60" t="s">
        <v>15</v>
      </c>
      <c r="L11" s="60" t="s">
        <v>42</v>
      </c>
      <c r="M11" s="60"/>
      <c r="N11" s="60" t="s">
        <v>43</v>
      </c>
      <c r="O11" s="60" t="s">
        <v>18</v>
      </c>
      <c r="P11" s="60" t="s">
        <v>18</v>
      </c>
      <c r="Q11" s="60" t="s">
        <v>16</v>
      </c>
      <c r="R11" s="60" t="s">
        <v>16</v>
      </c>
      <c r="S11" s="60" t="s">
        <v>44</v>
      </c>
      <c r="T11" s="60">
        <v>8</v>
      </c>
      <c r="U11" s="60">
        <v>13</v>
      </c>
      <c r="V11" s="60">
        <v>0</v>
      </c>
      <c r="W11" s="60">
        <v>9</v>
      </c>
      <c r="X11" s="60">
        <v>6</v>
      </c>
      <c r="Y11" s="60" t="s">
        <v>18</v>
      </c>
    </row>
    <row r="12" spans="1:27" s="29" customFormat="1" ht="59.25" customHeight="1">
      <c r="A12" s="61"/>
      <c r="B12" s="62"/>
      <c r="C12" s="63"/>
      <c r="D12" s="63"/>
      <c r="E12" s="63"/>
      <c r="F12" s="16"/>
      <c r="G12" s="15"/>
      <c r="H12" s="15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spans="1:27" s="2" customFormat="1" ht="59.25" customHeight="1" thickBot="1">
      <c r="A13" s="28"/>
      <c r="B13" s="14"/>
      <c r="C13" s="18"/>
      <c r="D13" s="18"/>
      <c r="E13" s="18"/>
      <c r="F13" s="16"/>
      <c r="G13" s="15"/>
      <c r="H13" s="15"/>
      <c r="I13" s="3"/>
      <c r="L13" s="49"/>
      <c r="M13" s="50"/>
      <c r="N13" s="50"/>
      <c r="O13" s="3"/>
      <c r="P13" s="3"/>
    </row>
    <row r="14" spans="1:27" s="2" customFormat="1" ht="57" customHeight="1">
      <c r="F14" s="16"/>
      <c r="G14" s="15"/>
      <c r="H14" s="15"/>
      <c r="I14" s="3"/>
      <c r="L14" s="27"/>
      <c r="M14" s="26"/>
      <c r="N14" s="26"/>
      <c r="O14" s="3"/>
      <c r="P14" s="3"/>
    </row>
    <row r="15" spans="1:27" s="3" customFormat="1" ht="57" customHeight="1">
      <c r="F15" s="18"/>
      <c r="G15" s="14"/>
      <c r="H15" s="14"/>
      <c r="L15" s="10"/>
      <c r="M15" s="10"/>
      <c r="N15" s="10"/>
      <c r="O15" s="10"/>
      <c r="P15" s="10"/>
    </row>
    <row r="16" spans="1:27" s="3" customFormat="1" ht="57" customHeight="1">
      <c r="F16" s="18"/>
      <c r="G16" s="14"/>
      <c r="H16" s="14"/>
      <c r="L16" s="10"/>
      <c r="M16" s="10"/>
      <c r="N16" s="10"/>
      <c r="O16" s="10"/>
      <c r="P16" s="10"/>
    </row>
    <row r="17" spans="1:16" s="3" customFormat="1" ht="57" customHeight="1">
      <c r="C17" s="10"/>
      <c r="F17" s="18"/>
      <c r="G17" s="14"/>
      <c r="H17" s="14"/>
      <c r="L17" s="10"/>
      <c r="M17" s="10"/>
      <c r="N17" s="10"/>
      <c r="O17" s="10"/>
      <c r="P17" s="10"/>
    </row>
    <row r="18" spans="1:16" s="10" customFormat="1" ht="57" customHeight="1">
      <c r="F18" s="18"/>
      <c r="G18" s="14"/>
      <c r="H18" s="14"/>
    </row>
    <row r="19" spans="1:16" s="10" customFormat="1" ht="57" customHeight="1">
      <c r="F19" s="18"/>
      <c r="G19" s="14"/>
      <c r="H19" s="14"/>
    </row>
    <row r="20" spans="1:16" s="10" customFormat="1" ht="57" customHeight="1">
      <c r="A20" s="22"/>
      <c r="B20" s="23"/>
      <c r="C20" s="24"/>
      <c r="D20" s="24"/>
      <c r="E20" s="24"/>
      <c r="F20" s="18"/>
      <c r="G20" s="14"/>
      <c r="H20" s="14"/>
    </row>
    <row r="21" spans="1:16" s="3" customFormat="1" ht="57" customHeight="1">
      <c r="A21" s="14"/>
      <c r="B21" s="14"/>
      <c r="C21" s="14"/>
      <c r="D21" s="14"/>
      <c r="E21" s="14"/>
      <c r="F21" s="14"/>
      <c r="G21" s="14"/>
      <c r="H21" s="14"/>
      <c r="I21" s="10"/>
      <c r="J21" s="10"/>
    </row>
    <row r="22" spans="1:16" s="3" customFormat="1" ht="57" customHeight="1">
      <c r="A22" s="14"/>
      <c r="B22" s="14"/>
      <c r="C22" s="14"/>
      <c r="D22" s="14"/>
      <c r="E22" s="14"/>
      <c r="F22" s="14"/>
      <c r="G22" s="14"/>
      <c r="H22" s="14"/>
      <c r="I22" s="10"/>
      <c r="J22" s="10"/>
    </row>
    <row r="23" spans="1:16" s="3" customFormat="1" ht="57" customHeight="1">
      <c r="A23" s="14"/>
      <c r="B23" s="14"/>
      <c r="C23" s="14"/>
      <c r="D23" s="14"/>
      <c r="E23" s="14"/>
      <c r="F23" s="14"/>
      <c r="G23" s="10"/>
      <c r="H23" s="10"/>
      <c r="I23" s="10"/>
      <c r="J23" s="10"/>
    </row>
    <row r="24" spans="1:16" s="3" customFormat="1" ht="57" customHeight="1">
      <c r="A24" s="14"/>
      <c r="B24" s="14"/>
      <c r="C24" s="14"/>
      <c r="D24" s="14"/>
      <c r="E24" s="14"/>
      <c r="F24" s="14"/>
      <c r="G24" s="10"/>
      <c r="H24" s="10"/>
      <c r="I24" s="10"/>
      <c r="J24" s="10"/>
    </row>
    <row r="25" spans="1:16" s="3" customFormat="1" ht="57" customHeight="1">
      <c r="A25" s="11"/>
      <c r="B25" s="10"/>
      <c r="C25" s="10"/>
      <c r="D25" s="10"/>
      <c r="E25" s="10"/>
      <c r="F25" s="10"/>
    </row>
    <row r="26" spans="1:16" ht="16.5">
      <c r="A26" s="11"/>
      <c r="B26" s="10"/>
      <c r="C26" s="10"/>
      <c r="D26" s="10"/>
      <c r="E26" s="10"/>
      <c r="F26" s="10"/>
    </row>
    <row r="27" spans="1:16" ht="16.5">
      <c r="A27" s="3"/>
      <c r="B27" s="3"/>
      <c r="C27" s="3"/>
      <c r="D27" s="3"/>
      <c r="E27" s="3"/>
      <c r="F27" s="3"/>
    </row>
  </sheetData>
  <mergeCells count="5">
    <mergeCell ref="G1:I1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45" fitToHeight="0" orientation="landscape" r:id="rId1"/>
  <rowBreaks count="1" manualBreakCount="1">
    <brk id="2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2026-06-18T06:57:19Z</cp:lastPrinted>
  <dcterms:created xsi:type="dcterms:W3CDTF">2016-03-18T07:26:58Z</dcterms:created>
  <dcterms:modified xsi:type="dcterms:W3CDTF">2026-06-18T06:57:29Z</dcterms:modified>
</cp:coreProperties>
</file>