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8B2EB7B8-A936-4773-8AE9-C9AB8364E8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大連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'東--&gt;大連'!$A$1:$T$27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13" i="1" l="1"/>
  <c r="AG14" i="1"/>
  <c r="AG15" i="1"/>
  <c r="B13" i="1"/>
  <c r="C13" i="1"/>
  <c r="D13" i="1" s="1"/>
  <c r="E13" i="1"/>
  <c r="F13" i="1" s="1"/>
  <c r="G13" i="1"/>
  <c r="H13" i="1" s="1"/>
  <c r="I13" i="1"/>
  <c r="J13" i="1" s="1"/>
  <c r="K13" i="1"/>
  <c r="L13" i="1" s="1"/>
  <c r="B14" i="1"/>
  <c r="C14" i="1"/>
  <c r="D14" i="1"/>
  <c r="E14" i="1"/>
  <c r="F14" i="1" s="1"/>
  <c r="G14" i="1"/>
  <c r="H14" i="1" s="1"/>
  <c r="I14" i="1"/>
  <c r="J14" i="1" s="1"/>
  <c r="K14" i="1"/>
  <c r="L14" i="1" s="1"/>
  <c r="B15" i="1"/>
  <c r="C15" i="1"/>
  <c r="D15" i="1" s="1"/>
  <c r="E15" i="1"/>
  <c r="F15" i="1" s="1"/>
  <c r="G15" i="1"/>
  <c r="H15" i="1" s="1"/>
  <c r="I15" i="1"/>
  <c r="J15" i="1" s="1"/>
  <c r="K15" i="1"/>
  <c r="L15" i="1" s="1"/>
  <c r="AG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G12" i="1"/>
  <c r="B12" i="1"/>
  <c r="C12" i="1"/>
  <c r="D12" i="1" s="1"/>
  <c r="E12" i="1"/>
  <c r="F12" i="1" s="1"/>
  <c r="G12" i="1"/>
  <c r="H12" i="1" s="1"/>
  <c r="I12" i="1"/>
  <c r="J12" i="1" s="1"/>
  <c r="K12" i="1"/>
  <c r="L12" i="1" s="1"/>
  <c r="K11" i="1"/>
  <c r="I11" i="1"/>
  <c r="G11" i="1"/>
  <c r="E11" i="1"/>
  <c r="C11" i="1"/>
  <c r="B11" i="1"/>
  <c r="A14" i="1" l="1"/>
  <c r="A15" i="1"/>
  <c r="A13" i="1"/>
  <c r="A10" i="1"/>
  <c r="A12" i="1"/>
  <c r="AG11" i="1"/>
  <c r="D11" i="1" l="1"/>
  <c r="H11" i="1"/>
  <c r="J11" i="1"/>
  <c r="L11" i="1"/>
  <c r="F11" i="1" l="1"/>
  <c r="A11" i="1" s="1"/>
</calcChain>
</file>

<file path=xl/sharedStrings.xml><?xml version="1.0" encoding="utf-8"?>
<sst xmlns="http://schemas.openxmlformats.org/spreadsheetml/2006/main" count="64" uniqueCount="41">
  <si>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</si>
  <si>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</si>
  <si>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</si>
  <si>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</si>
  <si>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</si>
  <si>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</si>
  <si>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</si>
  <si>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</si>
  <si>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</si>
  <si>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</si>
  <si>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</si>
  <si>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</si>
  <si>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</si>
  <si>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</si>
  <si>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</si>
  <si>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</si>
  <si>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</si>
  <si>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E</t>
    <phoneticPr fontId="1"/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</si>
  <si>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</si>
  <si>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</si>
  <si>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</si>
  <si>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</si>
  <si>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</si>
  <si>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</si>
  <si>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</si>
  <si>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</si>
  <si>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</si>
  <si>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</si>
  <si>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</si>
  <si>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TEL : 03-3790-9920　FAX:03-3799-9921</t>
    <phoneticPr fontId="1"/>
  </si>
  <si>
    <t>SITC SUBIC</t>
  </si>
  <si>
    <t>SITC PINGHE</t>
  </si>
  <si>
    <t>旧</t>
    <rPh sb="0" eb="1">
      <t>キュウ</t>
    </rPh>
    <phoneticPr fontId="24"/>
  </si>
  <si>
    <t>最終</t>
    <rPh sb="0" eb="2">
      <t>サイシュウ</t>
    </rPh>
    <phoneticPr fontId="24"/>
  </si>
  <si>
    <t>木-金</t>
  </si>
  <si>
    <t>SITC</t>
  </si>
  <si>
    <t>2626W</t>
  </si>
  <si>
    <t>2628W</t>
  </si>
  <si>
    <t>2630W</t>
  </si>
  <si>
    <t>SITC TOKUYAMA</t>
  </si>
  <si>
    <t>2632W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</si>
</sst>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10"/>
      <color indexed="8"/>
      <name val="MS Sans Serif"/>
      <family val="2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1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2" fillId="0" borderId="0">
      <alignment vertical="center"/>
    </xf>
    <xf numFmtId="0" fontId="33" fillId="0" borderId="0"/>
    <xf numFmtId="0" fontId="29" fillId="0" borderId="0"/>
  </cellStyleXfs>
  <cellXfs count="125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3" fillId="0" borderId="10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2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applyNumberFormat="1" applyFont="1" applyFill="1" applyBorder="1" applyAlignment="1" applyProtection="1">
      <alignment horizontal="center" vertical="center"/>
      <protection locked="0"/>
    </xf>
    <xf numFmtId="49" fontId="4" fillId="0" borderId="25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6" fillId="0" borderId="3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7" fillId="0" borderId="27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6" fillId="0" borderId="27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Border="1" applyAlignment="1">
      <alignment horizontal="center" vertical="center"/>
    </xf>
    <xf numFmtId="176" fontId="4" fillId="0" borderId="24" xfId="1" applyNumberFormat="1" applyFont="1" applyFill="1" applyBorder="1" applyAlignment="1" applyProtection="1">
      <alignment horizontal="left" vertical="center"/>
      <protection locked="0"/>
    </xf>
    <xf numFmtId="0" fontId="9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34" fillId="0" borderId="28" xfId="20" applyFont="1" applyBorder="1" applyAlignment="1">
      <alignment horizontal="left" vertical="center"/>
    </xf>
    <xf numFmtId="0" fontId="34" fillId="0" borderId="19" xfId="20" applyFont="1" applyBorder="1" applyAlignment="1">
      <alignment horizontal="left" vertical="center"/>
    </xf>
    <xf numFmtId="179" fontId="3" fillId="4" borderId="19" xfId="7" applyFont="1" applyFill="1" applyBorder="1" applyAlignment="1">
      <alignment horizontal="left" vertical="center"/>
    </xf>
    <xf numFmtId="0" fontId="3" fillId="0" borderId="0" xfId="2" applyFont="1" applyBorder="1" applyAlignment="1">
      <alignment horizontal="center" vertical="center"/>
    </xf>
    <xf numFmtId="176" fontId="14" fillId="0" borderId="19" xfId="1" applyNumberFormat="1" applyFont="1" applyFill="1" applyBorder="1" applyAlignment="1" applyProtection="1">
      <alignment horizontal="center" vertical="center"/>
      <protection locked="0"/>
    </xf>
    <xf numFmtId="49" fontId="14" fillId="0" borderId="19" xfId="1" applyNumberFormat="1" applyFont="1" applyFill="1" applyBorder="1" applyAlignment="1" applyProtection="1">
      <alignment horizontal="center" vertical="center"/>
      <protection locked="0"/>
    </xf>
    <xf numFmtId="179" fontId="3" fillId="0" borderId="28" xfId="7" applyFont="1" applyBorder="1" applyAlignment="1">
      <alignment horizontal="left" vertical="center"/>
    </xf>
    <xf numFmtId="179" fontId="3" fillId="4" borderId="19" xfId="7" applyFont="1" applyFill="1" applyBorder="1" applyAlignment="1">
      <alignment horizontal="left" vertical="center"/>
    </xf>
    <xf numFmtId="179" fontId="3" fillId="0" borderId="19" xfId="7" applyFont="1" applyBorder="1" applyAlignment="1">
      <alignment horizontal="left" vertical="center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5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6" xfId="1" applyNumberFormat="1" applyFont="1" applyFill="1" applyBorder="1" applyAlignment="1">
      <alignment horizontal="center" vertical="center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3" fillId="2" borderId="19" xfId="1" applyNumberFormat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177" fontId="13" fillId="2" borderId="22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shrinkToFit="1"/>
    </xf>
    <xf numFmtId="0" fontId="3" fillId="4" borderId="19" xfId="9" applyFont="1" applyFill="1" applyBorder="1" applyAlignment="1">
      <alignment horizontal="center" vertical="center"/>
    </xf>
    <xf numFmtId="176" fontId="3" fillId="4" borderId="19" xfId="9" applyNumberFormat="1" applyFont="1" applyFill="1" applyBorder="1" applyAlignment="1">
      <alignment horizontal="center" vertical="center"/>
    </xf>
    <xf numFmtId="176" fontId="3" fillId="4" borderId="28" xfId="9" applyNumberFormat="1" applyFont="1" applyFill="1" applyBorder="1" applyAlignment="1">
      <alignment horizontal="center" vertical="center"/>
    </xf>
    <xf numFmtId="179" fontId="3" fillId="4" borderId="19" xfId="7" applyFont="1" applyFill="1" applyBorder="1" applyAlignment="1">
      <alignment horizontal="left" vertical="center"/>
    </xf>
    <xf numFmtId="179" fontId="3" fillId="4" borderId="19" xfId="7" applyFont="1" applyFill="1" applyBorder="1" applyAlignment="1">
      <alignment horizontal="center" vertical="center"/>
    </xf>
    <xf numFmtId="176" fontId="3" fillId="4" borderId="19" xfId="7" applyNumberFormat="1" applyFont="1" applyFill="1" applyBorder="1" applyAlignment="1">
      <alignment horizontal="center" vertical="center"/>
    </xf>
    <xf numFmtId="0" fontId="3" fillId="0" borderId="28" xfId="9" applyFont="1" applyBorder="1" applyAlignment="1">
      <alignment horizontal="center" vertical="center"/>
    </xf>
    <xf numFmtId="176" fontId="3" fillId="0" borderId="28" xfId="9" applyNumberFormat="1" applyFont="1" applyBorder="1" applyAlignment="1">
      <alignment horizontal="center" vertical="center"/>
    </xf>
    <xf numFmtId="0" fontId="3" fillId="4" borderId="19" xfId="9" applyFont="1" applyFill="1" applyBorder="1" applyAlignment="1">
      <alignment horizontal="center" vertical="center"/>
    </xf>
    <xf numFmtId="176" fontId="3" fillId="4" borderId="19" xfId="9" applyNumberFormat="1" applyFont="1" applyFill="1" applyBorder="1" applyAlignment="1">
      <alignment horizontal="center" vertical="center"/>
    </xf>
    <xf numFmtId="0" fontId="3" fillId="0" borderId="19" xfId="9" applyFont="1" applyBorder="1" applyAlignment="1">
      <alignment horizontal="center" vertical="center"/>
    </xf>
    <xf numFmtId="176" fontId="3" fillId="0" borderId="19" xfId="9" applyNumberFormat="1" applyFont="1" applyBorder="1" applyAlignment="1">
      <alignment horizontal="center" vertical="center"/>
    </xf>
    <xf numFmtId="179" fontId="3" fillId="0" borderId="28" xfId="7" applyFont="1" applyBorder="1" applyAlignment="1">
      <alignment horizontal="left" vertical="center"/>
    </xf>
    <xf numFmtId="179" fontId="3" fillId="0" borderId="28" xfId="7" applyFont="1" applyBorder="1" applyAlignment="1">
      <alignment horizontal="center" vertical="center"/>
    </xf>
    <xf numFmtId="176" fontId="3" fillId="4" borderId="28" xfId="9" applyNumberFormat="1" applyFont="1" applyFill="1" applyBorder="1" applyAlignment="1">
      <alignment horizontal="center" vertical="center"/>
    </xf>
    <xf numFmtId="176" fontId="3" fillId="0" borderId="28" xfId="7" applyNumberFormat="1" applyFont="1" applyBorder="1" applyAlignment="1">
      <alignment horizontal="center" vertical="center"/>
    </xf>
    <xf numFmtId="179" fontId="3" fillId="4" borderId="19" xfId="7" applyFont="1" applyFill="1" applyBorder="1" applyAlignment="1">
      <alignment horizontal="left" vertical="center"/>
    </xf>
    <xf numFmtId="179" fontId="3" fillId="4" borderId="19" xfId="7" applyFont="1" applyFill="1" applyBorder="1" applyAlignment="1">
      <alignment horizontal="center" vertical="center"/>
    </xf>
    <xf numFmtId="176" fontId="3" fillId="4" borderId="19" xfId="7" applyNumberFormat="1" applyFont="1" applyFill="1" applyBorder="1" applyAlignment="1">
      <alignment horizontal="center" vertical="center"/>
    </xf>
    <xf numFmtId="179" fontId="3" fillId="0" borderId="19" xfId="7" applyFont="1" applyBorder="1" applyAlignment="1">
      <alignment horizontal="left" vertical="center"/>
    </xf>
    <xf numFmtId="179" fontId="3" fillId="0" borderId="19" xfId="7" applyFont="1" applyBorder="1" applyAlignment="1">
      <alignment horizontal="center" vertical="center"/>
    </xf>
    <xf numFmtId="176" fontId="3" fillId="0" borderId="19" xfId="7" applyNumberFormat="1" applyFont="1" applyBorder="1" applyAlignment="1">
      <alignment horizontal="center" vertical="center"/>
    </xf>
    <xf numFmtId="176" fontId="3" fillId="5" borderId="28" xfId="9" applyNumberFormat="1" applyFont="1" applyFill="1" applyBorder="1" applyAlignment="1">
      <alignment horizontal="center" vertical="center"/>
    </xf>
  </cellXfs>
  <cellStyles count="21">
    <cellStyle name="date_style" xfId="7" xr:uid="{00000000-0005-0000-0000-000000000000}"/>
    <cellStyle name="Normal_1" xfId="12" xr:uid="{00000000-0005-0000-0000-000001000000}"/>
    <cellStyle name="標準" xfId="0" builtinId="0"/>
    <cellStyle name="標準 10 2 2 3 2 2" xfId="16" xr:uid="{00000000-0005-0000-0000-000003000000}"/>
    <cellStyle name="標準 10 2 3" xfId="11" xr:uid="{00000000-0005-0000-0000-000004000000}"/>
    <cellStyle name="標準 10 2 3 2 2 2" xfId="10" xr:uid="{00000000-0005-0000-0000-000005000000}"/>
    <cellStyle name="標準 18 2" xfId="15" xr:uid="{00000000-0005-0000-0000-000006000000}"/>
    <cellStyle name="標準 2" xfId="1" xr:uid="{00000000-0005-0000-0000-000007000000}"/>
    <cellStyle name="標準 2 2" xfId="9" xr:uid="{00000000-0005-0000-0000-000008000000}"/>
    <cellStyle name="標準 2 3" xfId="19" xr:uid="{D9CF1795-C5EE-4A49-89C7-9BF2950B9DB5}"/>
    <cellStyle name="標準 29" xfId="20" xr:uid="{52B809DC-5353-4761-8970-852FE1A257D7}"/>
    <cellStyle name="標準 3" xfId="8" xr:uid="{00000000-0005-0000-0000-000009000000}"/>
    <cellStyle name="標準 3 13 2" xfId="13" xr:uid="{00000000-0005-0000-0000-00000A000000}"/>
    <cellStyle name="標準 3 2 9" xfId="14" xr:uid="{00000000-0005-0000-0000-00000B000000}"/>
    <cellStyle name="標準 34 2" xfId="17" xr:uid="{00000000-0005-0000-0000-00000C000000}"/>
    <cellStyle name="標準_Sheet1" xfId="2" xr:uid="{00000000-0005-0000-0000-00000D000000}"/>
    <cellStyle name="콤마 [0]_HMMREQ~1" xfId="3" xr:uid="{00000000-0005-0000-0000-00000E000000}"/>
    <cellStyle name="콤마_HMMREQ~1" xfId="4" xr:uid="{00000000-0005-0000-0000-00000F000000}"/>
    <cellStyle name="통화 [0]_HMMREQ~1" xfId="5" xr:uid="{00000000-0005-0000-0000-000010000000}"/>
    <cellStyle name="통화_HMMREQ~1" xfId="6" xr:uid="{00000000-0005-0000-0000-000011000000}"/>
    <cellStyle name="표준_(정보부문)월별인원계획" xfId="18" xr:uid="{CAE2692D-E168-4924-820E-6BB42CCE349C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19</xdr:col>
      <xdr:colOff>976312</xdr:colOff>
      <xdr:row>0</xdr:row>
      <xdr:rowOff>449462</xdr:rowOff>
    </xdr:from>
    <xdr:to>
      <xdr:col>19</xdr:col>
      <xdr:colOff>5099742</xdr:colOff>
      <xdr:row>6</xdr:row>
      <xdr:rowOff>198813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50875" y="449462"/>
          <a:ext cx="4123430" cy="3535539"/>
        </a:xfrm>
        <a:prstGeom prst="rect">
          <a:avLst/>
        </a:prstGeom>
      </xdr:spPr>
    </xdr:pic>
    <xdr:clientData/>
  </xdr:twoCellAnchor>
  <xdr:twoCellAnchor editAs="absolute">
    <xdr:from>
      <xdr:col>16</xdr:col>
      <xdr:colOff>721297</xdr:colOff>
      <xdr:row>11</xdr:row>
      <xdr:rowOff>428628</xdr:rowOff>
    </xdr:from>
    <xdr:to>
      <xdr:col>19</xdr:col>
      <xdr:colOff>4993263</xdr:colOff>
      <xdr:row>26</xdr:row>
      <xdr:rowOff>238124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033485" y="6238878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231628</xdr:colOff>
      <xdr:row>1</xdr:row>
      <xdr:rowOff>280550</xdr:rowOff>
    </xdr:from>
    <xdr:ext cx="3333749" cy="18811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6257441" y="1209238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690562</xdr:colOff>
      <xdr:row>13</xdr:row>
      <xdr:rowOff>476249</xdr:rowOff>
    </xdr:from>
    <xdr:to>
      <xdr:col>16</xdr:col>
      <xdr:colOff>119062</xdr:colOff>
      <xdr:row>18</xdr:row>
      <xdr:rowOff>214312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716375" y="7524749"/>
          <a:ext cx="4714875" cy="2833688"/>
          <a:chOff x="27401529" y="1261728"/>
          <a:chExt cx="10379102" cy="4445000"/>
        </a:xfrm>
      </xdr:grpSpPr>
      <xdr:sp macro="" textlink="">
        <xdr:nvSpPr>
          <xdr:cNvPr id="25" name="円/楕円 1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7401529" y="1261728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8079152" y="2552401"/>
            <a:ext cx="9166000" cy="28060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29"/>
  <sheetViews>
    <sheetView tabSelected="1" view="pageBreakPreview" zoomScale="40" zoomScaleNormal="40" zoomScaleSheetLayoutView="40" zoomScalePageLayoutView="25" workbookViewId="0">
      <selection activeCell="U1" sqref="U1:AJ1048576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68.375" customWidth="1"/>
    <col min="21" max="21" width="26.875" hidden="1" customWidth="1"/>
    <col min="22" max="22" width="8.125" hidden="1" customWidth="1"/>
    <col min="23" max="23" width="15.875" hidden="1" customWidth="1"/>
    <col min="24" max="34" width="9" hidden="1" customWidth="1"/>
    <col min="35" max="36" width="0" hidden="1" customWidth="1"/>
  </cols>
  <sheetData>
    <row r="1" spans="1:33" s="1" customFormat="1" ht="72.75" customHeight="1" x14ac:dyDescent="0.25">
      <c r="A1" s="16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61" t="s">
        <v>16</v>
      </c>
      <c r="O1" s="61"/>
      <c r="P1" s="61"/>
      <c r="Q1" s="61"/>
      <c r="R1" s="61"/>
      <c r="S1" s="61"/>
      <c r="T1" s="14"/>
      <c r="U1" s="13"/>
      <c r="V1" s="13"/>
      <c r="W1" s="13"/>
    </row>
    <row r="2" spans="1:33" s="1" customFormat="1" ht="30" customHeight="1" x14ac:dyDescent="0.25">
      <c r="U2" s="12"/>
    </row>
    <row r="3" spans="1:33" s="7" customFormat="1" ht="68.25" customHeight="1" x14ac:dyDescent="0.35">
      <c r="A3" s="62"/>
      <c r="B3" s="62"/>
      <c r="C3" s="62"/>
      <c r="D3" s="34"/>
      <c r="E3" s="8"/>
      <c r="F3" s="8"/>
      <c r="P3" s="11"/>
      <c r="Q3" s="10" t="s">
        <v>13</v>
      </c>
      <c r="R3" s="35">
        <v>46192</v>
      </c>
      <c r="S3" s="18" t="s">
        <v>17</v>
      </c>
    </row>
    <row r="4" spans="1:33" s="7" customFormat="1" ht="71.25" customHeight="1" x14ac:dyDescent="0.35">
      <c r="A4" s="9" t="s">
        <v>12</v>
      </c>
      <c r="B4" s="34"/>
      <c r="C4" s="34"/>
      <c r="D4" s="34"/>
      <c r="E4" s="8"/>
      <c r="F4" s="8"/>
      <c r="I4" s="23"/>
      <c r="J4" s="24"/>
      <c r="K4" s="75"/>
      <c r="L4" s="75"/>
    </row>
    <row r="5" spans="1:33" s="4" customFormat="1" ht="27.95" customHeight="1" x14ac:dyDescent="0.15">
      <c r="A5" s="63" t="s">
        <v>11</v>
      </c>
      <c r="B5" s="66" t="s">
        <v>10</v>
      </c>
      <c r="C5" s="66" t="s">
        <v>9</v>
      </c>
      <c r="D5" s="66"/>
      <c r="E5" s="66"/>
      <c r="F5" s="66"/>
      <c r="G5" s="69" t="s">
        <v>7</v>
      </c>
      <c r="H5" s="69"/>
      <c r="I5" s="66" t="s">
        <v>8</v>
      </c>
      <c r="J5" s="66"/>
      <c r="K5" s="69" t="s">
        <v>7</v>
      </c>
      <c r="L5" s="70"/>
      <c r="N5" s="36"/>
      <c r="O5" s="36"/>
      <c r="P5" s="74"/>
      <c r="Q5" s="74"/>
    </row>
    <row r="6" spans="1:33" s="4" customFormat="1" ht="27.95" customHeight="1" x14ac:dyDescent="0.15">
      <c r="A6" s="64"/>
      <c r="B6" s="67"/>
      <c r="C6" s="71" t="s">
        <v>19</v>
      </c>
      <c r="D6" s="71"/>
      <c r="E6" s="71" t="s">
        <v>18</v>
      </c>
      <c r="F6" s="71"/>
      <c r="G6" s="71" t="s">
        <v>6</v>
      </c>
      <c r="H6" s="71"/>
      <c r="I6" s="71" t="s">
        <v>6</v>
      </c>
      <c r="J6" s="71"/>
      <c r="K6" s="72" t="s">
        <v>5</v>
      </c>
      <c r="L6" s="73"/>
      <c r="N6" s="6"/>
      <c r="O6" s="36"/>
      <c r="P6" s="74"/>
      <c r="Q6" s="74"/>
    </row>
    <row r="7" spans="1:33" s="4" customFormat="1" ht="27.95" customHeight="1" x14ac:dyDescent="0.15">
      <c r="A7" s="64"/>
      <c r="B7" s="67"/>
      <c r="C7" s="71"/>
      <c r="D7" s="71"/>
      <c r="E7" s="71"/>
      <c r="F7" s="71"/>
      <c r="G7" s="71"/>
      <c r="H7" s="71"/>
      <c r="I7" s="71"/>
      <c r="J7" s="71"/>
      <c r="K7" s="72"/>
      <c r="L7" s="73"/>
      <c r="N7" s="36"/>
      <c r="O7" s="36"/>
      <c r="P7" s="74"/>
      <c r="Q7" s="74"/>
    </row>
    <row r="8" spans="1:33" s="4" customFormat="1" ht="5.25" customHeight="1" x14ac:dyDescent="0.15">
      <c r="A8" s="64"/>
      <c r="B8" s="67"/>
      <c r="C8" s="71"/>
      <c r="D8" s="71"/>
      <c r="E8" s="71"/>
      <c r="F8" s="71"/>
      <c r="G8" s="71"/>
      <c r="H8" s="71"/>
      <c r="I8" s="71"/>
      <c r="J8" s="71"/>
      <c r="K8" s="72"/>
      <c r="L8" s="73"/>
      <c r="N8" s="36"/>
      <c r="O8" s="36"/>
      <c r="P8" s="36"/>
      <c r="Q8" s="36"/>
    </row>
    <row r="9" spans="1:33" s="4" customFormat="1" ht="27.75" customHeight="1" x14ac:dyDescent="0.15">
      <c r="A9" s="65"/>
      <c r="B9" s="68"/>
      <c r="C9" s="25"/>
      <c r="D9" s="25"/>
      <c r="E9" s="25"/>
      <c r="F9" s="25"/>
      <c r="G9" s="86"/>
      <c r="H9" s="86"/>
      <c r="I9" s="87" t="s">
        <v>4</v>
      </c>
      <c r="J9" s="87"/>
      <c r="K9" s="88" t="s">
        <v>20</v>
      </c>
      <c r="L9" s="89"/>
      <c r="N9" s="36"/>
      <c r="O9" s="36"/>
      <c r="P9" s="74"/>
      <c r="Q9" s="74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 t="s">
        <v>32</v>
      </c>
      <c r="AF9" s="50"/>
      <c r="AG9" s="50" t="s">
        <v>33</v>
      </c>
    </row>
    <row r="10" spans="1:33" s="4" customFormat="1" ht="48" customHeight="1" x14ac:dyDescent="0.15">
      <c r="A10" s="47" t="str">
        <f t="shared" ref="A10" si="0">IF(AND(D10="月",F10="火"),AG10,"★"&amp;AG10)</f>
        <v>SITC PINGHE</v>
      </c>
      <c r="B10" s="26" t="str">
        <f t="shared" ref="B10" si="1">V10</f>
        <v>2626W</v>
      </c>
      <c r="C10" s="26">
        <f t="shared" ref="C10" si="2">W10</f>
        <v>46195</v>
      </c>
      <c r="D10" s="27" t="str">
        <f t="shared" ref="D10" si="3">TEXT(C10,"aaa")</f>
        <v>月</v>
      </c>
      <c r="E10" s="26">
        <f t="shared" ref="E10" si="4">X10</f>
        <v>46196</v>
      </c>
      <c r="F10" s="27" t="str">
        <f t="shared" ref="F10" si="5">TEXT(E10,"aaa")</f>
        <v>火</v>
      </c>
      <c r="G10" s="26">
        <f t="shared" ref="G10" si="6">Y10</f>
        <v>46198</v>
      </c>
      <c r="H10" s="27" t="str">
        <f t="shared" ref="H10" si="7">TEXT(G10,"aaa")</f>
        <v>木</v>
      </c>
      <c r="I10" s="26">
        <f t="shared" ref="I10" si="8">Z10</f>
        <v>46199</v>
      </c>
      <c r="J10" s="27" t="str">
        <f t="shared" ref="J10" si="9">TEXT(I10,"aaa")</f>
        <v>金</v>
      </c>
      <c r="K10" s="28">
        <f t="shared" ref="K10" si="10">AB10</f>
        <v>46203</v>
      </c>
      <c r="L10" s="29" t="str">
        <f t="shared" ref="L10" si="11">TEXT(K10,"aaa")</f>
        <v>火</v>
      </c>
      <c r="M10" s="46"/>
      <c r="N10" s="55"/>
      <c r="O10" s="55"/>
      <c r="P10" s="55"/>
      <c r="Q10" s="55"/>
      <c r="U10" s="105" t="s">
        <v>31</v>
      </c>
      <c r="V10" s="106" t="s">
        <v>36</v>
      </c>
      <c r="W10" s="104">
        <v>46195</v>
      </c>
      <c r="X10" s="104">
        <v>46196</v>
      </c>
      <c r="Y10" s="103">
        <v>46198</v>
      </c>
      <c r="Z10" s="103">
        <v>46199</v>
      </c>
      <c r="AA10" s="102" t="s">
        <v>34</v>
      </c>
      <c r="AB10" s="107">
        <v>46203</v>
      </c>
      <c r="AC10" s="102" t="s">
        <v>35</v>
      </c>
      <c r="AE10" s="54" t="s">
        <v>31</v>
      </c>
      <c r="AG10" s="52" t="str">
        <f t="shared" ref="AG10" si="12">IF(U10=AE10,U10,"※"&amp;U10)</f>
        <v>SITC PINGHE</v>
      </c>
    </row>
    <row r="11" spans="1:33" s="4" customFormat="1" ht="48" customHeight="1" x14ac:dyDescent="0.15">
      <c r="A11" s="47" t="str">
        <f t="shared" ref="A11" si="13">IF(AND(D11="月",F11="火"),AG11,"★"&amp;AG11)</f>
        <v>※SITC TOKUYAMA</v>
      </c>
      <c r="B11" s="26" t="str">
        <f t="shared" ref="B11" si="14">V11</f>
        <v>2628W</v>
      </c>
      <c r="C11" s="26">
        <f t="shared" ref="C11" si="15">W11</f>
        <v>46202</v>
      </c>
      <c r="D11" s="27" t="str">
        <f t="shared" ref="D11" si="16">TEXT(C11,"aaa")</f>
        <v>月</v>
      </c>
      <c r="E11" s="26">
        <f t="shared" ref="E11" si="17">X11</f>
        <v>46203</v>
      </c>
      <c r="F11" s="27" t="str">
        <f t="shared" ref="F11" si="18">TEXT(E11,"aaa")</f>
        <v>火</v>
      </c>
      <c r="G11" s="26">
        <f t="shared" ref="G11" si="19">Y11</f>
        <v>46205</v>
      </c>
      <c r="H11" s="27" t="str">
        <f t="shared" ref="H11" si="20">TEXT(G11,"aaa")</f>
        <v>木</v>
      </c>
      <c r="I11" s="26">
        <f t="shared" ref="I11" si="21">Z11</f>
        <v>46206</v>
      </c>
      <c r="J11" s="27" t="str">
        <f t="shared" ref="J11" si="22">TEXT(I11,"aaa")</f>
        <v>金</v>
      </c>
      <c r="K11" s="28">
        <f t="shared" ref="K11" si="23">AB11</f>
        <v>46210</v>
      </c>
      <c r="L11" s="29" t="str">
        <f t="shared" ref="L11" si="24">TEXT(K11,"aaa")</f>
        <v>火</v>
      </c>
      <c r="M11" s="46"/>
      <c r="N11" s="48"/>
      <c r="O11" s="48"/>
      <c r="P11" s="48"/>
      <c r="Q11" s="48"/>
      <c r="U11" s="114" t="s">
        <v>39</v>
      </c>
      <c r="V11" s="115" t="s">
        <v>37</v>
      </c>
      <c r="W11" s="109">
        <v>46202</v>
      </c>
      <c r="X11" s="109">
        <v>46203</v>
      </c>
      <c r="Y11" s="109">
        <v>46205</v>
      </c>
      <c r="Z11" s="109">
        <v>46206</v>
      </c>
      <c r="AA11" s="108" t="s">
        <v>34</v>
      </c>
      <c r="AB11" s="117">
        <v>46210</v>
      </c>
      <c r="AC11" s="108" t="s">
        <v>35</v>
      </c>
      <c r="AD11" s="51"/>
      <c r="AE11" s="58" t="s">
        <v>30</v>
      </c>
      <c r="AF11" s="53"/>
      <c r="AG11" s="52" t="str">
        <f t="shared" ref="AG11:AG15" si="25">IF(U11=AE11,U11,"※"&amp;U11)</f>
        <v>※SITC TOKUYAMA</v>
      </c>
    </row>
    <row r="12" spans="1:33" s="4" customFormat="1" ht="48" customHeight="1" x14ac:dyDescent="0.15">
      <c r="A12" s="47" t="str">
        <f t="shared" ref="A12:A13" si="26">IF(AND(D12="月",F12="火"),AG12,"★"&amp;AG12)</f>
        <v>SITC PINGHE</v>
      </c>
      <c r="B12" s="26" t="str">
        <f t="shared" ref="B12:B13" si="27">V12</f>
        <v>2628W</v>
      </c>
      <c r="C12" s="26">
        <f t="shared" ref="C12:C13" si="28">W12</f>
        <v>46209</v>
      </c>
      <c r="D12" s="27" t="str">
        <f t="shared" ref="D12:D13" si="29">TEXT(C12,"aaa")</f>
        <v>月</v>
      </c>
      <c r="E12" s="26">
        <f t="shared" ref="E12:E13" si="30">X12</f>
        <v>46210</v>
      </c>
      <c r="F12" s="27" t="str">
        <f t="shared" ref="F12:F13" si="31">TEXT(E12,"aaa")</f>
        <v>火</v>
      </c>
      <c r="G12" s="26">
        <f t="shared" ref="G12:G13" si="32">Y12</f>
        <v>46212</v>
      </c>
      <c r="H12" s="27" t="str">
        <f t="shared" ref="H12:H13" si="33">TEXT(G12,"aaa")</f>
        <v>木</v>
      </c>
      <c r="I12" s="26">
        <f t="shared" ref="I12:I13" si="34">Z12</f>
        <v>46213</v>
      </c>
      <c r="J12" s="27" t="str">
        <f t="shared" ref="J12:J13" si="35">TEXT(I12,"aaa")</f>
        <v>金</v>
      </c>
      <c r="K12" s="28">
        <f t="shared" ref="K12:K13" si="36">AB12</f>
        <v>46217</v>
      </c>
      <c r="L12" s="29" t="str">
        <f t="shared" ref="L12:L13" si="37">TEXT(K12,"aaa")</f>
        <v>火</v>
      </c>
      <c r="M12" s="46"/>
      <c r="N12" s="48"/>
      <c r="O12" s="48"/>
      <c r="P12" s="48"/>
      <c r="Q12" s="48"/>
      <c r="U12" s="118" t="s">
        <v>31</v>
      </c>
      <c r="V12" s="119" t="s">
        <v>37</v>
      </c>
      <c r="W12" s="124">
        <v>46209</v>
      </c>
      <c r="X12" s="124">
        <v>46210</v>
      </c>
      <c r="Y12" s="111">
        <v>46212</v>
      </c>
      <c r="Z12" s="111">
        <v>46213</v>
      </c>
      <c r="AA12" s="110" t="s">
        <v>34</v>
      </c>
      <c r="AB12" s="120">
        <v>46217</v>
      </c>
      <c r="AC12" s="110" t="s">
        <v>35</v>
      </c>
      <c r="AE12" s="59" t="s">
        <v>31</v>
      </c>
      <c r="AG12" s="52" t="str">
        <f t="shared" si="25"/>
        <v>SITC PINGHE</v>
      </c>
    </row>
    <row r="13" spans="1:33" s="4" customFormat="1" ht="48" customHeight="1" x14ac:dyDescent="0.15">
      <c r="A13" s="47" t="str">
        <f t="shared" si="26"/>
        <v>※SITC TOKUYAMA</v>
      </c>
      <c r="B13" s="26" t="str">
        <f t="shared" si="27"/>
        <v>2630W</v>
      </c>
      <c r="C13" s="26">
        <f t="shared" si="28"/>
        <v>46216</v>
      </c>
      <c r="D13" s="27" t="str">
        <f t="shared" si="29"/>
        <v>月</v>
      </c>
      <c r="E13" s="26">
        <f t="shared" si="30"/>
        <v>46217</v>
      </c>
      <c r="F13" s="27" t="str">
        <f t="shared" si="31"/>
        <v>火</v>
      </c>
      <c r="G13" s="26">
        <f t="shared" si="32"/>
        <v>46219</v>
      </c>
      <c r="H13" s="27" t="str">
        <f t="shared" si="33"/>
        <v>木</v>
      </c>
      <c r="I13" s="26">
        <f t="shared" si="34"/>
        <v>46220</v>
      </c>
      <c r="J13" s="27" t="str">
        <f t="shared" si="35"/>
        <v>金</v>
      </c>
      <c r="K13" s="28">
        <f t="shared" si="36"/>
        <v>46224</v>
      </c>
      <c r="L13" s="29" t="str">
        <f t="shared" si="37"/>
        <v>火</v>
      </c>
      <c r="M13" s="46"/>
      <c r="N13" s="37"/>
      <c r="O13" s="37"/>
      <c r="P13" s="37"/>
      <c r="Q13" s="37"/>
      <c r="U13" s="121" t="s">
        <v>39</v>
      </c>
      <c r="V13" s="122" t="s">
        <v>38</v>
      </c>
      <c r="W13" s="113">
        <v>46216</v>
      </c>
      <c r="X13" s="113">
        <v>46217</v>
      </c>
      <c r="Y13" s="113">
        <v>46219</v>
      </c>
      <c r="Z13" s="113">
        <v>46220</v>
      </c>
      <c r="AA13" s="112" t="s">
        <v>34</v>
      </c>
      <c r="AB13" s="123">
        <v>46224</v>
      </c>
      <c r="AC13" s="112" t="s">
        <v>35</v>
      </c>
      <c r="AE13" s="60" t="s">
        <v>30</v>
      </c>
      <c r="AG13" s="52" t="str">
        <f t="shared" si="25"/>
        <v>※SITC TOKUYAMA</v>
      </c>
    </row>
    <row r="14" spans="1:33" s="4" customFormat="1" ht="48" customHeight="1" x14ac:dyDescent="0.15">
      <c r="A14" s="47" t="str">
        <f t="shared" ref="A14:A15" si="38">IF(AND(D14="月",F14="火"),AG14,"★"&amp;AG14)</f>
        <v>★SITC PINGHE</v>
      </c>
      <c r="B14" s="26" t="str">
        <f t="shared" ref="B14:B15" si="39">V14</f>
        <v>2630W</v>
      </c>
      <c r="C14" s="56">
        <f t="shared" ref="C14:C15" si="40">W14</f>
        <v>46220</v>
      </c>
      <c r="D14" s="57" t="str">
        <f t="shared" ref="D14:D15" si="41">TEXT(C14,"aaa")</f>
        <v>金</v>
      </c>
      <c r="E14" s="26">
        <f t="shared" ref="E14:E15" si="42">X14</f>
        <v>46224</v>
      </c>
      <c r="F14" s="27" t="str">
        <f t="shared" ref="F14:F15" si="43">TEXT(E14,"aaa")</f>
        <v>火</v>
      </c>
      <c r="G14" s="26">
        <f t="shared" ref="G14:G15" si="44">Y14</f>
        <v>46226</v>
      </c>
      <c r="H14" s="27" t="str">
        <f t="shared" ref="H14:H15" si="45">TEXT(G14,"aaa")</f>
        <v>木</v>
      </c>
      <c r="I14" s="26">
        <f t="shared" ref="I14:I15" si="46">Z14</f>
        <v>46227</v>
      </c>
      <c r="J14" s="27" t="str">
        <f t="shared" ref="J14:J15" si="47">TEXT(I14,"aaa")</f>
        <v>金</v>
      </c>
      <c r="K14" s="28">
        <f t="shared" ref="K14:K15" si="48">AB14</f>
        <v>46231</v>
      </c>
      <c r="L14" s="29" t="str">
        <f t="shared" ref="L14:L15" si="49">TEXT(K14,"aaa")</f>
        <v>火</v>
      </c>
      <c r="M14" s="46"/>
      <c r="N14" s="37"/>
      <c r="O14" s="37"/>
      <c r="P14" s="37"/>
      <c r="Q14" s="37"/>
      <c r="U14" s="118" t="s">
        <v>31</v>
      </c>
      <c r="V14" s="119" t="s">
        <v>38</v>
      </c>
      <c r="W14" s="116">
        <v>46220</v>
      </c>
      <c r="X14" s="116">
        <v>46224</v>
      </c>
      <c r="Y14" s="111">
        <v>46226</v>
      </c>
      <c r="Z14" s="111">
        <v>46227</v>
      </c>
      <c r="AA14" s="110" t="s">
        <v>34</v>
      </c>
      <c r="AB14" s="120">
        <v>46231</v>
      </c>
      <c r="AC14" s="110" t="s">
        <v>35</v>
      </c>
      <c r="AE14" s="59" t="s">
        <v>31</v>
      </c>
      <c r="AG14" s="52" t="str">
        <f t="shared" si="25"/>
        <v>SITC PINGHE</v>
      </c>
    </row>
    <row r="15" spans="1:33" s="4" customFormat="1" ht="48" customHeight="1" x14ac:dyDescent="0.15">
      <c r="A15" s="49" t="str">
        <f t="shared" si="38"/>
        <v>※SITC TOKUYAMA</v>
      </c>
      <c r="B15" s="30" t="str">
        <f t="shared" si="39"/>
        <v>2632W</v>
      </c>
      <c r="C15" s="30">
        <f t="shared" si="40"/>
        <v>46230</v>
      </c>
      <c r="D15" s="31" t="str">
        <f t="shared" si="41"/>
        <v>月</v>
      </c>
      <c r="E15" s="30">
        <f t="shared" si="42"/>
        <v>46231</v>
      </c>
      <c r="F15" s="31" t="str">
        <f t="shared" si="43"/>
        <v>火</v>
      </c>
      <c r="G15" s="30">
        <f t="shared" si="44"/>
        <v>46233</v>
      </c>
      <c r="H15" s="31" t="str">
        <f t="shared" si="45"/>
        <v>木</v>
      </c>
      <c r="I15" s="30">
        <f t="shared" si="46"/>
        <v>46234</v>
      </c>
      <c r="J15" s="31" t="str">
        <f t="shared" si="47"/>
        <v>金</v>
      </c>
      <c r="K15" s="32">
        <f t="shared" si="48"/>
        <v>46238</v>
      </c>
      <c r="L15" s="33" t="str">
        <f t="shared" si="49"/>
        <v>火</v>
      </c>
      <c r="N15" s="36"/>
      <c r="O15" s="36"/>
      <c r="P15" s="36"/>
      <c r="Q15" s="36"/>
      <c r="U15" s="121" t="s">
        <v>39</v>
      </c>
      <c r="V15" s="122" t="s">
        <v>40</v>
      </c>
      <c r="W15" s="113">
        <v>46230</v>
      </c>
      <c r="X15" s="113">
        <v>46231</v>
      </c>
      <c r="Y15" s="113">
        <v>46233</v>
      </c>
      <c r="Z15" s="113">
        <v>46234</v>
      </c>
      <c r="AA15" s="112" t="s">
        <v>34</v>
      </c>
      <c r="AB15" s="123">
        <v>46238</v>
      </c>
      <c r="AC15" s="112" t="s">
        <v>35</v>
      </c>
      <c r="AE15" s="60" t="s">
        <v>30</v>
      </c>
      <c r="AG15" s="52" t="str">
        <f t="shared" si="25"/>
        <v>※SITC TOKUYAMA</v>
      </c>
    </row>
    <row r="16" spans="1:33" s="4" customFormat="1" ht="48" customHeight="1" x14ac:dyDescent="0.15">
      <c r="A16" s="22"/>
      <c r="B16" s="17"/>
      <c r="C16" s="19"/>
      <c r="D16" s="20"/>
      <c r="E16" s="19"/>
      <c r="F16" s="20"/>
      <c r="G16" s="19"/>
      <c r="H16" s="20"/>
      <c r="I16" s="19"/>
      <c r="J16" s="20"/>
      <c r="K16" s="21"/>
      <c r="L16" s="20"/>
      <c r="N16" s="36"/>
      <c r="O16" s="36"/>
      <c r="P16" s="36"/>
      <c r="Q16" s="36"/>
    </row>
    <row r="17" spans="1:257" s="4" customFormat="1" ht="48" customHeight="1" x14ac:dyDescent="0.15">
      <c r="A17" s="22"/>
      <c r="B17" s="17"/>
      <c r="C17" s="19"/>
      <c r="D17" s="20"/>
      <c r="E17" s="19"/>
      <c r="F17" s="20"/>
      <c r="G17" s="19"/>
      <c r="H17" s="20"/>
      <c r="I17" s="19"/>
      <c r="J17" s="20"/>
      <c r="K17" s="21"/>
      <c r="L17" s="20"/>
      <c r="N17" s="36"/>
      <c r="O17" s="36"/>
      <c r="P17" s="36"/>
      <c r="Q17" s="36"/>
    </row>
    <row r="18" spans="1:257" s="4" customFormat="1" ht="48" customHeight="1" x14ac:dyDescent="0.5">
      <c r="B18" s="38"/>
      <c r="C18" s="19"/>
      <c r="D18" s="20"/>
      <c r="E18" s="19"/>
      <c r="F18" s="20"/>
      <c r="G18" s="19"/>
      <c r="H18" s="20"/>
      <c r="I18" s="19"/>
      <c r="J18" s="20"/>
      <c r="K18" s="21"/>
      <c r="L18" s="20"/>
      <c r="N18" s="36"/>
      <c r="O18" s="36"/>
      <c r="P18" s="36"/>
      <c r="Q18" s="36"/>
    </row>
    <row r="19" spans="1:257" s="4" customFormat="1" ht="48" customHeight="1" x14ac:dyDescent="0.5">
      <c r="B19" s="38"/>
      <c r="C19" s="19"/>
      <c r="D19" s="20"/>
      <c r="E19" s="19"/>
      <c r="F19" s="20"/>
      <c r="G19" s="19"/>
      <c r="H19" s="20"/>
      <c r="I19" s="19"/>
      <c r="J19" s="20"/>
      <c r="K19" s="21"/>
      <c r="L19" s="20"/>
      <c r="N19" s="36"/>
      <c r="O19" s="36"/>
      <c r="P19" s="36"/>
      <c r="Q19" s="36"/>
    </row>
    <row r="20" spans="1:257" s="4" customFormat="1" ht="49.5" customHeight="1" x14ac:dyDescent="0.15">
      <c r="N20" s="36"/>
      <c r="O20" s="36"/>
      <c r="P20" s="36"/>
      <c r="Q20" s="36"/>
    </row>
    <row r="21" spans="1:257" s="4" customFormat="1" ht="45.75" customHeight="1" x14ac:dyDescent="0.5">
      <c r="A21" s="38" t="s">
        <v>15</v>
      </c>
      <c r="N21" s="36"/>
      <c r="O21" s="36"/>
      <c r="P21" s="36"/>
      <c r="Q21" s="36"/>
    </row>
    <row r="22" spans="1:257" s="3" customFormat="1" ht="51" customHeight="1" thickBot="1" x14ac:dyDescent="0.3">
      <c r="A22" s="5" t="s">
        <v>3</v>
      </c>
      <c r="B22" s="90" t="s">
        <v>2</v>
      </c>
      <c r="C22" s="91"/>
      <c r="D22" s="92"/>
      <c r="E22" s="90" t="s">
        <v>1</v>
      </c>
      <c r="F22" s="91"/>
      <c r="G22" s="91"/>
      <c r="H22" s="91"/>
      <c r="I22" s="91"/>
      <c r="J22" s="91"/>
      <c r="K22" s="91"/>
      <c r="L22" s="91"/>
      <c r="M22" s="92"/>
      <c r="T22" s="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s="3" customFormat="1" ht="51" customHeight="1" thickTop="1" x14ac:dyDescent="0.25">
      <c r="A23" s="93" t="s">
        <v>0</v>
      </c>
      <c r="B23" s="94" t="s">
        <v>21</v>
      </c>
      <c r="C23" s="95"/>
      <c r="D23" s="96"/>
      <c r="E23" s="44" t="s">
        <v>22</v>
      </c>
      <c r="F23" s="45"/>
      <c r="G23" s="45"/>
      <c r="H23" s="45"/>
      <c r="I23" s="45"/>
      <c r="J23" s="45"/>
      <c r="K23" s="45"/>
      <c r="L23" s="100"/>
      <c r="M23" s="101"/>
      <c r="T23" s="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s="3" customFormat="1" ht="51" customHeight="1" x14ac:dyDescent="0.25">
      <c r="A24" s="77"/>
      <c r="B24" s="97"/>
      <c r="C24" s="98"/>
      <c r="D24" s="99"/>
      <c r="E24" s="39" t="s">
        <v>29</v>
      </c>
      <c r="F24" s="40"/>
      <c r="G24" s="40"/>
      <c r="H24" s="40"/>
      <c r="I24" s="40"/>
      <c r="J24" s="40"/>
      <c r="K24" s="84" t="s">
        <v>23</v>
      </c>
      <c r="L24" s="84"/>
      <c r="M24" s="85"/>
      <c r="T24" s="2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s="3" customFormat="1" ht="54.75" customHeight="1" x14ac:dyDescent="0.25">
      <c r="A25" s="76" t="s">
        <v>28</v>
      </c>
      <c r="B25" s="78" t="s">
        <v>24</v>
      </c>
      <c r="C25" s="79"/>
      <c r="D25" s="80"/>
      <c r="E25" s="41" t="s">
        <v>25</v>
      </c>
      <c r="F25" s="42"/>
      <c r="G25" s="42"/>
      <c r="H25" s="42"/>
      <c r="I25" s="42"/>
      <c r="J25" s="42"/>
      <c r="K25" s="42"/>
      <c r="L25" s="42"/>
      <c r="M25" s="43"/>
      <c r="T25" s="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s="3" customFormat="1" ht="54.75" customHeight="1" x14ac:dyDescent="0.25">
      <c r="A26" s="77"/>
      <c r="B26" s="81"/>
      <c r="C26" s="82"/>
      <c r="D26" s="83"/>
      <c r="E26" s="39" t="s">
        <v>26</v>
      </c>
      <c r="F26" s="40"/>
      <c r="G26" s="40"/>
      <c r="H26" s="40"/>
      <c r="I26" s="40"/>
      <c r="J26" s="40"/>
      <c r="K26" s="84" t="s">
        <v>27</v>
      </c>
      <c r="L26" s="84"/>
      <c r="M26" s="85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1" customFormat="1" ht="54.75" customHeight="1" x14ac:dyDescent="0.25">
      <c r="T27" s="2"/>
    </row>
    <row r="28" spans="1:257" ht="54.75" customHeight="1" x14ac:dyDescent="0.15"/>
    <row r="29" spans="1:257" ht="42" customHeight="1" x14ac:dyDescent="0.15"/>
  </sheetData>
  <mergeCells count="30">
    <mergeCell ref="P9:Q9"/>
    <mergeCell ref="K4:L4"/>
    <mergeCell ref="A25:A26"/>
    <mergeCell ref="B25:D26"/>
    <mergeCell ref="K26:M26"/>
    <mergeCell ref="G9:H9"/>
    <mergeCell ref="I9:J9"/>
    <mergeCell ref="K9:L9"/>
    <mergeCell ref="B22:D22"/>
    <mergeCell ref="E22:M22"/>
    <mergeCell ref="A23:A24"/>
    <mergeCell ref="B23:D24"/>
    <mergeCell ref="L23:M23"/>
    <mergeCell ref="K24:M24"/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</mergeCells>
  <phoneticPr fontId="1"/>
  <pageMargins left="1.1023622047244095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東--&gt;大連</vt:lpstr>
      <vt:lpstr>'東--&gt;大連'!Print_Area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2026-04-15T08:38:19Z</cp:lastPrinted>
  <dcterms:created xsi:type="dcterms:W3CDTF">2016-08-19T02:22:00Z</dcterms:created>
  <dcterms:modified xsi:type="dcterms:W3CDTF">2026-06-19T08:17:59Z</dcterms:modified>
</cp:coreProperties>
</file>