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4005AF7E-28A6-4FB2-ADA9-B7A6D2E1A3F4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Import!$A$1:$H$19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3" i="7" l="1"/>
  <c r="B13" i="7"/>
  <c r="C13" i="7"/>
  <c r="D13" i="7"/>
  <c r="E13" i="7"/>
  <c r="A14" i="7"/>
  <c r="B14" i="7"/>
  <c r="C14" i="7"/>
  <c r="D14" i="7"/>
  <c r="E14" i="7"/>
  <c r="A15" i="7"/>
  <c r="B15" i="7"/>
  <c r="C15" i="7"/>
  <c r="D15" i="7"/>
  <c r="E15" i="7"/>
  <c r="A16" i="7"/>
  <c r="B16" i="7"/>
  <c r="C16" i="7"/>
  <c r="D16" i="7"/>
  <c r="E16" i="7"/>
  <c r="A9" i="7"/>
  <c r="B9" i="7"/>
  <c r="C9" i="7"/>
  <c r="D9" i="7"/>
  <c r="E9" i="7"/>
  <c r="A10" i="7"/>
  <c r="B10" i="7"/>
  <c r="C10" i="7"/>
  <c r="D10" i="7"/>
  <c r="E10" i="7"/>
  <c r="A11" i="7"/>
  <c r="B11" i="7"/>
  <c r="C11" i="7"/>
  <c r="D11" i="7"/>
  <c r="E11" i="7"/>
  <c r="A12" i="7"/>
  <c r="B12" i="7"/>
  <c r="C12" i="7"/>
  <c r="D12" i="7"/>
  <c r="E12" i="7"/>
  <c r="E8" i="7"/>
  <c r="D8" i="7"/>
  <c r="C8" i="7"/>
  <c r="B8" i="7"/>
  <c r="A8" i="7"/>
  <c r="E7" i="7"/>
  <c r="D7" i="7"/>
  <c r="C7" i="7"/>
  <c r="B7" i="7"/>
  <c r="A7" i="7"/>
  <c r="E6" i="7"/>
  <c r="D6" i="7"/>
  <c r="C6" i="7"/>
  <c r="B6" i="7"/>
  <c r="A6" i="7"/>
</calcChain>
</file>

<file path=xl/sharedStrings.xml><?xml version="1.0" encoding="utf-8"?>
<sst xmlns="http://schemas.openxmlformats.org/spreadsheetml/2006/main" count="144" uniqueCount="68">
  <si>
    <t>VESSEL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</si>
  <si>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</si>
  <si>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</si>
  <si>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</si>
  <si>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</si>
  <si>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　        　　　IMPORT SCHEDULE ‐ ORIGIN : Bangkok</t>
    <phoneticPr fontId="2"/>
  </si>
  <si>
    <t>VOY</t>
    <phoneticPr fontId="2"/>
  </si>
  <si>
    <t>BKK</t>
    <phoneticPr fontId="2"/>
  </si>
  <si>
    <t>E</t>
    <phoneticPr fontId="2"/>
  </si>
  <si>
    <t>Closing</t>
    <phoneticPr fontId="2"/>
  </si>
  <si>
    <t>Sailing</t>
    <phoneticPr fontId="2"/>
  </si>
  <si>
    <t>ETA</t>
    <phoneticPr fontId="2"/>
  </si>
  <si>
    <t>中部海運営業所
TEL：052-307-6910
FAX：052-307-6915</t>
    <phoneticPr fontId="2"/>
  </si>
  <si>
    <t>2026-05-27T00:00:00</t>
  </si>
  <si>
    <t>LCL</t>
  </si>
  <si>
    <t>NAGOYA</t>
  </si>
  <si>
    <t>JAPAN</t>
  </si>
  <si>
    <t>MAERSK NAMSOS</t>
  </si>
  <si>
    <t>BANGKOK</t>
  </si>
  <si>
    <t>LAEM CHABANG</t>
  </si>
  <si>
    <t>THAILAND</t>
  </si>
  <si>
    <t>MAERSK NARVIK</t>
  </si>
  <si>
    <t>NORDAGER MAERSK</t>
  </si>
  <si>
    <t>NUUK MAERSK</t>
  </si>
  <si>
    <t>622N</t>
  </si>
  <si>
    <t>2026-05-31T00:00:00</t>
  </si>
  <si>
    <t>2026-06-13T00:00:00</t>
  </si>
  <si>
    <t>623N</t>
  </si>
  <si>
    <t>2026-06-07T00:00:00</t>
  </si>
  <si>
    <t>2026-06-20T00:00:00</t>
  </si>
  <si>
    <t>624N</t>
  </si>
  <si>
    <t>2026-06-10T00:00:00</t>
  </si>
  <si>
    <t>2026-06-14T00:00:00</t>
  </si>
  <si>
    <t>2026-06-27T00:00:00</t>
  </si>
  <si>
    <t>625N</t>
  </si>
  <si>
    <t>2026-06-17T00:00:00</t>
  </si>
  <si>
    <t>2026-06-21T00:00:00</t>
  </si>
  <si>
    <t>2026-07-04T00:00:00</t>
  </si>
  <si>
    <t>MARTIN SCHULTE</t>
  </si>
  <si>
    <t>621N</t>
  </si>
  <si>
    <t>2026-05-20T00:00:00</t>
  </si>
  <si>
    <t>2026-05-24T00:00:00</t>
  </si>
  <si>
    <t>2026-06-06T00:00:00</t>
  </si>
  <si>
    <t>2026-06-02T00:00:00</t>
  </si>
  <si>
    <t>626N</t>
  </si>
  <si>
    <t>2026-06-24T00:00:00</t>
  </si>
  <si>
    <t>2026-06-28T00:00:00</t>
  </si>
  <si>
    <t>2026-07-11T00:00:00</t>
  </si>
  <si>
    <t>627N</t>
  </si>
  <si>
    <t>2026-07-01T00:00:00</t>
  </si>
  <si>
    <t>2026-07-05T00:00:00</t>
  </si>
  <si>
    <t>2026-07-18T00:00:00</t>
  </si>
  <si>
    <t>628N</t>
  </si>
  <si>
    <t>2026-07-08T00:00:00</t>
  </si>
  <si>
    <t>2026-07-12T00:00:00</t>
  </si>
  <si>
    <t>2026-07-25T00:00:00</t>
  </si>
  <si>
    <t>629N</t>
  </si>
  <si>
    <t>2026-07-15T00:00:00</t>
  </si>
  <si>
    <t>2026-07-19T00:00:00</t>
  </si>
  <si>
    <t>2026-08-01T00:00:00</t>
  </si>
  <si>
    <t>630N</t>
  </si>
  <si>
    <t>2026-07-22T00:00:00</t>
  </si>
  <si>
    <t>2026-07-26T00:00:00</t>
  </si>
  <si>
    <t>2026-08-08T00:00:00</t>
  </si>
  <si>
    <t>631N</t>
  </si>
  <si>
    <t>2026-07-29T00:00:00</t>
  </si>
  <si>
    <t>2026-08-02T00:00:00</t>
  </si>
  <si>
    <t>2026-08-15T00:00:00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</si>
</sst>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3" fillId="0" borderId="0"/>
  </cellStyleXfs>
  <cellXfs count="53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7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21" fillId="0" borderId="6" xfId="0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16" xfId="1" applyNumberFormat="1" applyFont="1" applyFill="1" applyBorder="1" applyAlignment="1">
      <alignment horizontal="center" vertical="center" wrapText="1"/>
    </xf>
    <xf numFmtId="0" fontId="18" fillId="3" borderId="17" xfId="1" applyNumberFormat="1" applyFont="1" applyFill="1" applyBorder="1" applyAlignment="1">
      <alignment horizontal="center" vertical="center" wrapText="1"/>
    </xf>
    <xf numFmtId="176" fontId="17" fillId="0" borderId="0" xfId="1" applyNumberFormat="1" applyFont="1" applyFill="1" applyAlignment="1">
      <alignment horizontal="left" vertical="center"/>
    </xf>
    <xf numFmtId="177" fontId="21" fillId="0" borderId="18" xfId="0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176" fontId="17" fillId="0" borderId="0" xfId="1" applyNumberFormat="1" applyFont="1" applyFill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177" fontId="21" fillId="0" borderId="5" xfId="0" applyNumberFormat="1" applyFont="1" applyBorder="1" applyAlignment="1">
      <alignment horizontal="center" vertical="center" wrapText="1"/>
    </xf>
    <xf numFmtId="177" fontId="21" fillId="0" borderId="6" xfId="0" applyNumberFormat="1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0" fontId="4" fillId="0" borderId="0" xfId="1" applyFont="1"/>
    <xf numFmtId="0" fontId="20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177" fontId="21" fillId="0" borderId="11" xfId="0" applyNumberFormat="1" applyFont="1" applyBorder="1" applyAlignment="1">
      <alignment horizontal="center" vertical="center" wrapText="1"/>
    </xf>
    <xf numFmtId="177" fontId="21" fillId="0" borderId="12" xfId="0" applyNumberFormat="1" applyFont="1" applyBorder="1" applyAlignment="1">
      <alignment horizontal="center" vertical="center" wrapText="1"/>
    </xf>
    <xf numFmtId="177" fontId="21" fillId="0" borderId="0" xfId="0" applyNumberFormat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20" fillId="0" borderId="7" xfId="0" applyFont="1" applyBorder="1" applyAlignment="1">
      <alignment horizontal="center" vertical="center" wrapText="1"/>
    </xf>
    <xf numFmtId="0" fontId="23" fillId="0" borderId="0" xfId="22"/>
    <xf numFmtId="0" fontId="21" fillId="0" borderId="8" xfId="0" applyFont="1" applyBorder="1" applyAlignment="1">
      <alignment horizontal="center" vertical="center" wrapText="1"/>
    </xf>
    <xf numFmtId="177" fontId="21" fillId="0" borderId="8" xfId="0" applyNumberFormat="1" applyFont="1" applyBorder="1" applyAlignment="1">
      <alignment horizontal="center" vertical="center" wrapText="1"/>
    </xf>
    <xf numFmtId="177" fontId="21" fillId="0" borderId="9" xfId="0" applyNumberFormat="1" applyFont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14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15" xfId="1" applyNumberFormat="1" applyFont="1" applyFill="1" applyBorder="1" applyAlignment="1">
      <alignment horizontal="center" vertical="center" wrapText="1"/>
    </xf>
    <xf numFmtId="0" fontId="23" fillId="0" borderId="0" xfId="22"/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72B971B4-CEBF-4BC1-BAC0-9BAC3084281B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26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119063</xdr:colOff>
      <xdr:row>1</xdr:row>
      <xdr:rowOff>613828</xdr:rowOff>
    </xdr:from>
    <xdr:to>
      <xdr:col>2</xdr:col>
      <xdr:colOff>95250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3" y="1947328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Bangkok, Thailand 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34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357188</xdr:colOff>
      <xdr:row>16</xdr:row>
      <xdr:rowOff>500061</xdr:rowOff>
    </xdr:from>
    <xdr:to>
      <xdr:col>6</xdr:col>
      <xdr:colOff>142874</xdr:colOff>
      <xdr:row>18</xdr:row>
      <xdr:rowOff>347664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57188" y="12739686"/>
          <a:ext cx="16168686" cy="127635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1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1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49</xdr:col>
      <xdr:colOff>176704</xdr:colOff>
      <xdr:row>213</xdr:row>
      <xdr:rowOff>74612</xdr:rowOff>
    </xdr:from>
    <xdr:to>
      <xdr:col>61</xdr:col>
      <xdr:colOff>442364</xdr:colOff>
      <xdr:row>260</xdr:row>
      <xdr:rowOff>39688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AA34"/>
  <sheetViews>
    <sheetView tabSelected="1" view="pageBreakPreview" zoomScale="40" zoomScaleNormal="25" zoomScaleSheetLayoutView="40" zoomScalePageLayoutView="10" workbookViewId="0">
      <selection activeCell="I1" sqref="I1:AA1048576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875" customWidth="1"/>
    <col min="6" max="6" width="22.125" customWidth="1"/>
    <col min="7" max="7" width="24" customWidth="1"/>
    <col min="8" max="8" width="10.125" customWidth="1"/>
    <col min="9" max="15" width="34.875" hidden="1" customWidth="1"/>
    <col min="16" max="16" width="13.375" hidden="1" customWidth="1"/>
    <col min="17" max="17" width="15.875" hidden="1" customWidth="1"/>
    <col min="18" max="27" width="9" hidden="1" customWidth="1"/>
  </cols>
  <sheetData>
    <row r="1" spans="1:27" s="2" customFormat="1" ht="106.15" customHeight="1">
      <c r="A1" s="18" t="s">
        <v>5</v>
      </c>
      <c r="B1" s="19"/>
      <c r="C1" s="19"/>
      <c r="D1" s="19"/>
      <c r="E1" s="19"/>
      <c r="F1" s="47" t="s">
        <v>12</v>
      </c>
      <c r="G1" s="47"/>
      <c r="H1" s="47"/>
      <c r="I1" s="1"/>
      <c r="J1" s="9"/>
      <c r="K1" s="9"/>
      <c r="O1" s="4"/>
      <c r="P1" s="4"/>
      <c r="Q1" s="4"/>
      <c r="R1" s="4"/>
      <c r="S1" s="4"/>
    </row>
    <row r="2" spans="1:27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27" s="2" customFormat="1" ht="72" customHeight="1" thickBot="1">
      <c r="A3" s="8"/>
      <c r="B3" s="9"/>
      <c r="C3" s="9"/>
      <c r="D3" s="9"/>
      <c r="E3" s="28">
        <v>46157</v>
      </c>
      <c r="F3" s="25" t="s">
        <v>8</v>
      </c>
      <c r="G3" s="13"/>
      <c r="I3" s="9"/>
      <c r="J3" s="3"/>
      <c r="K3" s="3"/>
      <c r="L3" s="3"/>
      <c r="M3" s="3"/>
      <c r="N3" s="3"/>
    </row>
    <row r="4" spans="1:27" s="2" customFormat="1" ht="87" customHeight="1" thickBot="1">
      <c r="A4" s="48" t="s">
        <v>0</v>
      </c>
      <c r="B4" s="50" t="s">
        <v>6</v>
      </c>
      <c r="C4" s="50" t="s">
        <v>1</v>
      </c>
      <c r="D4" s="21" t="s">
        <v>7</v>
      </c>
      <c r="E4" s="22" t="s">
        <v>4</v>
      </c>
      <c r="F4" s="17"/>
      <c r="G4" s="3"/>
      <c r="J4" s="3"/>
      <c r="K4" s="3"/>
      <c r="L4" s="3"/>
      <c r="M4" s="3"/>
      <c r="N4" s="3"/>
    </row>
    <row r="5" spans="1:27" s="2" customFormat="1" ht="38.25" customHeight="1" thickBot="1">
      <c r="A5" s="49"/>
      <c r="B5" s="51"/>
      <c r="C5" s="51"/>
      <c r="D5" s="23" t="s">
        <v>2</v>
      </c>
      <c r="E5" s="24" t="s">
        <v>3</v>
      </c>
      <c r="F5" s="15"/>
      <c r="G5" s="3"/>
      <c r="J5" s="26" t="s">
        <v>9</v>
      </c>
      <c r="K5" s="20" t="s">
        <v>10</v>
      </c>
      <c r="L5" s="20" t="s">
        <v>11</v>
      </c>
      <c r="M5" s="3"/>
      <c r="N5" s="3"/>
    </row>
    <row r="6" spans="1:27" s="35" customFormat="1" ht="53.25" customHeight="1">
      <c r="A6" s="29" t="str">
        <f>I6</f>
        <v>MARTIN SCHULTE</v>
      </c>
      <c r="B6" s="30" t="str">
        <f>J6</f>
        <v>621N</v>
      </c>
      <c r="C6" s="31" t="str">
        <f>TEXT(DATEVALUE(LEFT(L6, 10)), "m/d")</f>
        <v>5/20</v>
      </c>
      <c r="D6" s="31" t="str">
        <f>TEXT(DATEVALUE(LEFT(N6, 10)), "m/d")</f>
        <v>5/24</v>
      </c>
      <c r="E6" s="32" t="str">
        <f>TEXT(DATEVALUE(LEFT(S6, 10)), "m/d")</f>
        <v>6/6</v>
      </c>
      <c r="F6" s="33"/>
      <c r="G6" s="34"/>
      <c r="I6" s="52" t="s">
        <v>38</v>
      </c>
      <c r="J6" s="52" t="s">
        <v>39</v>
      </c>
      <c r="K6" s="52" t="s">
        <v>14</v>
      </c>
      <c r="L6" s="52" t="s">
        <v>40</v>
      </c>
      <c r="M6" s="52"/>
      <c r="N6" s="52" t="s">
        <v>41</v>
      </c>
      <c r="O6" s="52" t="s">
        <v>18</v>
      </c>
      <c r="P6" s="52" t="s">
        <v>19</v>
      </c>
      <c r="Q6" s="52" t="s">
        <v>15</v>
      </c>
      <c r="R6" s="52" t="s">
        <v>15</v>
      </c>
      <c r="S6" s="52" t="s">
        <v>42</v>
      </c>
      <c r="T6" s="52">
        <v>13</v>
      </c>
      <c r="U6" s="52">
        <v>17</v>
      </c>
      <c r="V6" s="52">
        <v>0</v>
      </c>
      <c r="W6" s="43">
        <v>13</v>
      </c>
      <c r="X6" s="43">
        <v>13</v>
      </c>
      <c r="Y6" s="43" t="s">
        <v>18</v>
      </c>
      <c r="Z6" s="43" t="s">
        <v>20</v>
      </c>
      <c r="AA6" s="43" t="s">
        <v>16</v>
      </c>
    </row>
    <row r="7" spans="1:27" s="41" customFormat="1" ht="57" customHeight="1">
      <c r="A7" s="36" t="str">
        <f t="shared" ref="A7:B8" si="0">I7</f>
        <v>NUUK MAERSK</v>
      </c>
      <c r="B7" s="37" t="str">
        <f t="shared" si="0"/>
        <v>622N</v>
      </c>
      <c r="C7" s="38" t="str">
        <f t="shared" ref="C7:C8" si="1">TEXT(DATEVALUE(LEFT(L7, 10)), "m/d")</f>
        <v>5/27</v>
      </c>
      <c r="D7" s="38" t="str">
        <f t="shared" ref="D7:D8" si="2">TEXT(DATEVALUE(LEFT(N7, 10)), "m/d")</f>
        <v>5/31</v>
      </c>
      <c r="E7" s="39" t="str">
        <f t="shared" ref="E7:E8" si="3">TEXT(DATEVALUE(LEFT(S7, 10)), "m/d")</f>
        <v>6/13</v>
      </c>
      <c r="F7" s="40"/>
      <c r="I7" s="52" t="s">
        <v>23</v>
      </c>
      <c r="J7" s="52" t="s">
        <v>24</v>
      </c>
      <c r="K7" s="52" t="s">
        <v>14</v>
      </c>
      <c r="L7" s="52" t="s">
        <v>13</v>
      </c>
      <c r="M7" s="52"/>
      <c r="N7" s="52" t="s">
        <v>25</v>
      </c>
      <c r="O7" s="52" t="s">
        <v>18</v>
      </c>
      <c r="P7" s="52" t="s">
        <v>19</v>
      </c>
      <c r="Q7" s="52" t="s">
        <v>15</v>
      </c>
      <c r="R7" s="52" t="s">
        <v>15</v>
      </c>
      <c r="S7" s="52" t="s">
        <v>26</v>
      </c>
      <c r="T7" s="52">
        <v>13</v>
      </c>
      <c r="U7" s="52">
        <v>17</v>
      </c>
      <c r="V7" s="52">
        <v>0</v>
      </c>
      <c r="W7" s="43">
        <v>13</v>
      </c>
      <c r="X7" s="43">
        <v>13</v>
      </c>
      <c r="Y7" s="43" t="s">
        <v>18</v>
      </c>
      <c r="Z7" s="43" t="s">
        <v>20</v>
      </c>
      <c r="AA7" s="43" t="s">
        <v>16</v>
      </c>
    </row>
    <row r="8" spans="1:27" s="41" customFormat="1" ht="57" customHeight="1">
      <c r="A8" s="36" t="str">
        <f t="shared" si="0"/>
        <v>MAERSK NAMSOS</v>
      </c>
      <c r="B8" s="37" t="str">
        <f t="shared" si="0"/>
        <v>623N</v>
      </c>
      <c r="C8" s="38" t="str">
        <f t="shared" si="1"/>
        <v>6/2</v>
      </c>
      <c r="D8" s="38" t="str">
        <f t="shared" si="2"/>
        <v>6/7</v>
      </c>
      <c r="E8" s="39" t="str">
        <f t="shared" si="3"/>
        <v>6/20</v>
      </c>
      <c r="F8" s="40"/>
      <c r="I8" s="52" t="s">
        <v>17</v>
      </c>
      <c r="J8" s="52" t="s">
        <v>27</v>
      </c>
      <c r="K8" s="52" t="s">
        <v>14</v>
      </c>
      <c r="L8" s="52" t="s">
        <v>43</v>
      </c>
      <c r="M8" s="52"/>
      <c r="N8" s="52" t="s">
        <v>28</v>
      </c>
      <c r="O8" s="52" t="s">
        <v>18</v>
      </c>
      <c r="P8" s="52" t="s">
        <v>19</v>
      </c>
      <c r="Q8" s="52" t="s">
        <v>15</v>
      </c>
      <c r="R8" s="52" t="s">
        <v>15</v>
      </c>
      <c r="S8" s="52" t="s">
        <v>29</v>
      </c>
      <c r="T8" s="52">
        <v>13</v>
      </c>
      <c r="U8" s="52">
        <v>18</v>
      </c>
      <c r="V8" s="52">
        <v>0</v>
      </c>
      <c r="W8" s="43">
        <v>13</v>
      </c>
      <c r="X8" s="43">
        <v>13</v>
      </c>
      <c r="Y8" s="43" t="s">
        <v>18</v>
      </c>
      <c r="Z8" s="43" t="s">
        <v>20</v>
      </c>
      <c r="AA8" s="43" t="s">
        <v>16</v>
      </c>
    </row>
    <row r="9" spans="1:27" s="3" customFormat="1" ht="57" customHeight="1">
      <c r="A9" s="36" t="str">
        <f t="shared" ref="A9:A12" si="4">I9</f>
        <v>MAERSK NARVIK</v>
      </c>
      <c r="B9" s="37" t="str">
        <f t="shared" ref="B9:B12" si="5">J9</f>
        <v>624N</v>
      </c>
      <c r="C9" s="38" t="str">
        <f t="shared" ref="C9:C12" si="6">TEXT(DATEVALUE(LEFT(L9, 10)), "m/d")</f>
        <v>6/10</v>
      </c>
      <c r="D9" s="38" t="str">
        <f t="shared" ref="D9:D12" si="7">TEXT(DATEVALUE(LEFT(N9, 10)), "m/d")</f>
        <v>6/14</v>
      </c>
      <c r="E9" s="39" t="str">
        <f t="shared" ref="E9:E12" si="8">TEXT(DATEVALUE(LEFT(S9, 10)), "m/d")</f>
        <v>6/27</v>
      </c>
      <c r="F9" s="16"/>
      <c r="G9" s="27"/>
      <c r="H9" s="27"/>
      <c r="I9" s="52" t="s">
        <v>21</v>
      </c>
      <c r="J9" s="52" t="s">
        <v>30</v>
      </c>
      <c r="K9" s="52" t="s">
        <v>14</v>
      </c>
      <c r="L9" s="52" t="s">
        <v>31</v>
      </c>
      <c r="M9" s="52"/>
      <c r="N9" s="52" t="s">
        <v>32</v>
      </c>
      <c r="O9" s="52" t="s">
        <v>18</v>
      </c>
      <c r="P9" s="52" t="s">
        <v>19</v>
      </c>
      <c r="Q9" s="52" t="s">
        <v>15</v>
      </c>
      <c r="R9" s="52" t="s">
        <v>15</v>
      </c>
      <c r="S9" s="52" t="s">
        <v>33</v>
      </c>
      <c r="T9" s="52">
        <v>13</v>
      </c>
      <c r="U9" s="52">
        <v>17</v>
      </c>
      <c r="V9" s="52">
        <v>0</v>
      </c>
      <c r="W9" s="43">
        <v>13</v>
      </c>
      <c r="X9" s="43">
        <v>13</v>
      </c>
      <c r="Y9" s="43" t="s">
        <v>18</v>
      </c>
      <c r="Z9" s="43" t="s">
        <v>20</v>
      </c>
      <c r="AA9" s="43" t="s">
        <v>16</v>
      </c>
    </row>
    <row r="10" spans="1:27" s="3" customFormat="1" ht="57" customHeight="1">
      <c r="A10" s="36" t="str">
        <f t="shared" si="4"/>
        <v>NORDAGER MAERSK</v>
      </c>
      <c r="B10" s="37" t="str">
        <f t="shared" si="5"/>
        <v>625N</v>
      </c>
      <c r="C10" s="38" t="str">
        <f t="shared" si="6"/>
        <v>6/17</v>
      </c>
      <c r="D10" s="38" t="str">
        <f t="shared" si="7"/>
        <v>6/21</v>
      </c>
      <c r="E10" s="39" t="str">
        <f t="shared" si="8"/>
        <v>7/4</v>
      </c>
      <c r="F10" s="16"/>
      <c r="G10" s="27"/>
      <c r="H10" s="27"/>
      <c r="I10" s="52" t="s">
        <v>22</v>
      </c>
      <c r="J10" s="52" t="s">
        <v>34</v>
      </c>
      <c r="K10" s="52" t="s">
        <v>14</v>
      </c>
      <c r="L10" s="52" t="s">
        <v>35</v>
      </c>
      <c r="M10" s="52"/>
      <c r="N10" s="52" t="s">
        <v>36</v>
      </c>
      <c r="O10" s="52" t="s">
        <v>18</v>
      </c>
      <c r="P10" s="52" t="s">
        <v>19</v>
      </c>
      <c r="Q10" s="52" t="s">
        <v>15</v>
      </c>
      <c r="R10" s="52" t="s">
        <v>15</v>
      </c>
      <c r="S10" s="52" t="s">
        <v>37</v>
      </c>
      <c r="T10" s="52">
        <v>13</v>
      </c>
      <c r="U10" s="52">
        <v>17</v>
      </c>
      <c r="V10" s="52">
        <v>0</v>
      </c>
      <c r="W10" s="43">
        <v>13</v>
      </c>
      <c r="X10" s="43">
        <v>13</v>
      </c>
      <c r="Y10" s="43" t="s">
        <v>18</v>
      </c>
      <c r="Z10" s="43" t="s">
        <v>20</v>
      </c>
      <c r="AA10" s="43" t="s">
        <v>16</v>
      </c>
    </row>
    <row r="11" spans="1:27" s="3" customFormat="1" ht="57" customHeight="1">
      <c r="A11" s="36" t="str">
        <f t="shared" si="4"/>
        <v>MARTIN SCHULTE</v>
      </c>
      <c r="B11" s="37" t="str">
        <f t="shared" si="5"/>
        <v>626N</v>
      </c>
      <c r="C11" s="38" t="str">
        <f t="shared" si="6"/>
        <v>6/24</v>
      </c>
      <c r="D11" s="38" t="str">
        <f t="shared" si="7"/>
        <v>6/28</v>
      </c>
      <c r="E11" s="39" t="str">
        <f t="shared" si="8"/>
        <v>7/11</v>
      </c>
      <c r="F11" s="16"/>
      <c r="G11" s="27"/>
      <c r="H11" s="27"/>
      <c r="I11" s="52" t="s">
        <v>38</v>
      </c>
      <c r="J11" s="52" t="s">
        <v>44</v>
      </c>
      <c r="K11" s="52" t="s">
        <v>14</v>
      </c>
      <c r="L11" s="52" t="s">
        <v>45</v>
      </c>
      <c r="M11" s="52"/>
      <c r="N11" s="52" t="s">
        <v>46</v>
      </c>
      <c r="O11" s="52" t="s">
        <v>18</v>
      </c>
      <c r="P11" s="52" t="s">
        <v>19</v>
      </c>
      <c r="Q11" s="52" t="s">
        <v>15</v>
      </c>
      <c r="R11" s="52" t="s">
        <v>15</v>
      </c>
      <c r="S11" s="52" t="s">
        <v>47</v>
      </c>
      <c r="T11" s="52">
        <v>13</v>
      </c>
      <c r="U11" s="52">
        <v>17</v>
      </c>
      <c r="V11" s="52">
        <v>0</v>
      </c>
      <c r="W11" s="43">
        <v>13</v>
      </c>
      <c r="X11" s="43">
        <v>13</v>
      </c>
      <c r="Y11" s="43" t="s">
        <v>18</v>
      </c>
      <c r="Z11" s="43" t="s">
        <v>20</v>
      </c>
      <c r="AA11" s="43" t="s">
        <v>16</v>
      </c>
    </row>
    <row r="12" spans="1:27" s="3" customFormat="1" ht="57" customHeight="1">
      <c r="A12" s="36" t="str">
        <f t="shared" si="4"/>
        <v>NUUK MAERSK</v>
      </c>
      <c r="B12" s="37" t="str">
        <f t="shared" si="5"/>
        <v>627N</v>
      </c>
      <c r="C12" s="38" t="str">
        <f t="shared" si="6"/>
        <v>7/1</v>
      </c>
      <c r="D12" s="38" t="str">
        <f t="shared" si="7"/>
        <v>7/5</v>
      </c>
      <c r="E12" s="39" t="str">
        <f t="shared" si="8"/>
        <v>7/18</v>
      </c>
      <c r="F12" s="16"/>
      <c r="G12" s="27"/>
      <c r="H12" s="27"/>
      <c r="I12" s="52" t="s">
        <v>23</v>
      </c>
      <c r="J12" s="52" t="s">
        <v>48</v>
      </c>
      <c r="K12" s="52" t="s">
        <v>14</v>
      </c>
      <c r="L12" s="52" t="s">
        <v>49</v>
      </c>
      <c r="M12" s="52"/>
      <c r="N12" s="52" t="s">
        <v>50</v>
      </c>
      <c r="O12" s="52" t="s">
        <v>18</v>
      </c>
      <c r="P12" s="52" t="s">
        <v>19</v>
      </c>
      <c r="Q12" s="52" t="s">
        <v>15</v>
      </c>
      <c r="R12" s="52" t="s">
        <v>15</v>
      </c>
      <c r="S12" s="52" t="s">
        <v>51</v>
      </c>
      <c r="T12" s="52">
        <v>13</v>
      </c>
      <c r="U12" s="52">
        <v>17</v>
      </c>
      <c r="V12" s="52">
        <v>0</v>
      </c>
      <c r="W12" s="43">
        <v>13</v>
      </c>
      <c r="X12" s="43">
        <v>13</v>
      </c>
      <c r="Y12" s="43" t="s">
        <v>18</v>
      </c>
      <c r="Z12" s="43" t="s">
        <v>20</v>
      </c>
      <c r="AA12" s="43" t="s">
        <v>16</v>
      </c>
    </row>
    <row r="13" spans="1:27" s="3" customFormat="1" ht="57" customHeight="1">
      <c r="A13" s="36" t="str">
        <f t="shared" ref="A13:A16" si="9">I13</f>
        <v>MAERSK NAMSOS</v>
      </c>
      <c r="B13" s="37" t="str">
        <f t="shared" ref="B13:B16" si="10">J13</f>
        <v>628N</v>
      </c>
      <c r="C13" s="38" t="str">
        <f t="shared" ref="C13:C16" si="11">TEXT(DATEVALUE(LEFT(L13, 10)), "m/d")</f>
        <v>7/8</v>
      </c>
      <c r="D13" s="38" t="str">
        <f t="shared" ref="D13:D16" si="12">TEXT(DATEVALUE(LEFT(N13, 10)), "m/d")</f>
        <v>7/12</v>
      </c>
      <c r="E13" s="39" t="str">
        <f t="shared" ref="E13:E16" si="13">TEXT(DATEVALUE(LEFT(S13, 10)), "m/d")</f>
        <v>7/25</v>
      </c>
      <c r="F13" s="16"/>
      <c r="I13" s="52" t="s">
        <v>17</v>
      </c>
      <c r="J13" s="52" t="s">
        <v>52</v>
      </c>
      <c r="K13" s="52" t="s">
        <v>14</v>
      </c>
      <c r="L13" s="52" t="s">
        <v>53</v>
      </c>
      <c r="M13" s="52"/>
      <c r="N13" s="52" t="s">
        <v>54</v>
      </c>
      <c r="O13" s="52" t="s">
        <v>18</v>
      </c>
      <c r="P13" s="52" t="s">
        <v>19</v>
      </c>
      <c r="Q13" s="52" t="s">
        <v>15</v>
      </c>
      <c r="R13" s="52" t="s">
        <v>15</v>
      </c>
      <c r="S13" s="52" t="s">
        <v>55</v>
      </c>
      <c r="T13" s="52">
        <v>13</v>
      </c>
      <c r="U13" s="52">
        <v>17</v>
      </c>
      <c r="V13" s="52">
        <v>0</v>
      </c>
    </row>
    <row r="14" spans="1:27" s="3" customFormat="1" ht="57" customHeight="1">
      <c r="A14" s="36" t="str">
        <f t="shared" si="9"/>
        <v>MAERSK NARVIK</v>
      </c>
      <c r="B14" s="37" t="str">
        <f t="shared" si="10"/>
        <v>629N</v>
      </c>
      <c r="C14" s="38" t="str">
        <f t="shared" si="11"/>
        <v>7/15</v>
      </c>
      <c r="D14" s="38" t="str">
        <f t="shared" si="12"/>
        <v>7/19</v>
      </c>
      <c r="E14" s="39" t="str">
        <f t="shared" si="13"/>
        <v>8/1</v>
      </c>
      <c r="F14" s="16"/>
      <c r="I14" s="52" t="s">
        <v>21</v>
      </c>
      <c r="J14" s="52" t="s">
        <v>56</v>
      </c>
      <c r="K14" s="52" t="s">
        <v>14</v>
      </c>
      <c r="L14" s="52" t="s">
        <v>57</v>
      </c>
      <c r="M14" s="52"/>
      <c r="N14" s="52" t="s">
        <v>58</v>
      </c>
      <c r="O14" s="52" t="s">
        <v>18</v>
      </c>
      <c r="P14" s="52" t="s">
        <v>19</v>
      </c>
      <c r="Q14" s="52" t="s">
        <v>15</v>
      </c>
      <c r="R14" s="52" t="s">
        <v>15</v>
      </c>
      <c r="S14" s="52" t="s">
        <v>59</v>
      </c>
      <c r="T14" s="52">
        <v>13</v>
      </c>
      <c r="U14" s="52">
        <v>17</v>
      </c>
      <c r="V14" s="52">
        <v>0</v>
      </c>
    </row>
    <row r="15" spans="1:27" s="3" customFormat="1" ht="57" customHeight="1">
      <c r="A15" s="36" t="str">
        <f t="shared" si="9"/>
        <v>NORDAGER MAERSK</v>
      </c>
      <c r="B15" s="37" t="str">
        <f t="shared" si="10"/>
        <v>630N</v>
      </c>
      <c r="C15" s="38" t="str">
        <f t="shared" si="11"/>
        <v>7/22</v>
      </c>
      <c r="D15" s="38" t="str">
        <f t="shared" si="12"/>
        <v>7/26</v>
      </c>
      <c r="E15" s="39" t="str">
        <f t="shared" si="13"/>
        <v>8/8</v>
      </c>
      <c r="F15" s="16"/>
      <c r="I15" s="52" t="s">
        <v>22</v>
      </c>
      <c r="J15" s="52" t="s">
        <v>60</v>
      </c>
      <c r="K15" s="52" t="s">
        <v>14</v>
      </c>
      <c r="L15" s="52" t="s">
        <v>61</v>
      </c>
      <c r="M15" s="52"/>
      <c r="N15" s="52" t="s">
        <v>62</v>
      </c>
      <c r="O15" s="52" t="s">
        <v>18</v>
      </c>
      <c r="P15" s="52" t="s">
        <v>19</v>
      </c>
      <c r="Q15" s="52" t="s">
        <v>15</v>
      </c>
      <c r="R15" s="52" t="s">
        <v>15</v>
      </c>
      <c r="S15" s="52" t="s">
        <v>63</v>
      </c>
      <c r="T15" s="52">
        <v>13</v>
      </c>
      <c r="U15" s="52">
        <v>17</v>
      </c>
      <c r="V15" s="52">
        <v>0</v>
      </c>
    </row>
    <row r="16" spans="1:27" s="3" customFormat="1" ht="57" customHeight="1" thickBot="1">
      <c r="A16" s="42" t="str">
        <f t="shared" si="9"/>
        <v>MARTIN SCHULTE</v>
      </c>
      <c r="B16" s="44" t="str">
        <f t="shared" si="10"/>
        <v>631N</v>
      </c>
      <c r="C16" s="45" t="str">
        <f t="shared" si="11"/>
        <v>7/29</v>
      </c>
      <c r="D16" s="45" t="str">
        <f t="shared" si="12"/>
        <v>8/2</v>
      </c>
      <c r="E16" s="46" t="str">
        <f t="shared" si="13"/>
        <v>8/15</v>
      </c>
      <c r="F16" s="16"/>
      <c r="I16" s="52" t="s">
        <v>38</v>
      </c>
      <c r="J16" s="52" t="s">
        <v>64</v>
      </c>
      <c r="K16" s="52" t="s">
        <v>14</v>
      </c>
      <c r="L16" s="52" t="s">
        <v>65</v>
      </c>
      <c r="M16" s="52"/>
      <c r="N16" s="52" t="s">
        <v>66</v>
      </c>
      <c r="O16" s="52" t="s">
        <v>18</v>
      </c>
      <c r="P16" s="52" t="s">
        <v>19</v>
      </c>
      <c r="Q16" s="52" t="s">
        <v>15</v>
      </c>
      <c r="R16" s="52" t="s">
        <v>15</v>
      </c>
      <c r="S16" s="52" t="s">
        <v>67</v>
      </c>
      <c r="T16" s="52">
        <v>13</v>
      </c>
      <c r="U16" s="52">
        <v>17</v>
      </c>
      <c r="V16" s="52">
        <v>0</v>
      </c>
    </row>
    <row r="17" spans="1:8" s="10" customFormat="1" ht="57" customHeight="1">
      <c r="F17" s="16"/>
    </row>
    <row r="18" spans="1:8" s="10" customFormat="1" ht="57" customHeight="1">
      <c r="F18" s="16"/>
    </row>
    <row r="19" spans="1:8" s="10" customFormat="1" ht="57" customHeight="1">
      <c r="F19" s="16"/>
    </row>
    <row r="20" spans="1:8" s="10" customFormat="1" ht="57" customHeight="1">
      <c r="F20" s="16"/>
    </row>
    <row r="21" spans="1:8" s="10" customFormat="1" ht="57" customHeight="1">
      <c r="A21" s="14"/>
      <c r="B21" s="14"/>
      <c r="C21" s="14"/>
      <c r="D21" s="14"/>
      <c r="E21" s="14"/>
      <c r="F21" s="14"/>
    </row>
    <row r="22" spans="1:8" s="10" customFormat="1" ht="57" customHeight="1">
      <c r="A22" s="14"/>
      <c r="B22" s="14"/>
      <c r="C22" s="14"/>
      <c r="D22" s="14"/>
      <c r="E22" s="14"/>
      <c r="F22" s="14"/>
    </row>
    <row r="23" spans="1:8" s="10" customFormat="1" ht="57" customHeight="1">
      <c r="A23" s="14"/>
      <c r="B23" s="14"/>
      <c r="C23" s="14"/>
      <c r="D23" s="14"/>
      <c r="E23" s="14"/>
      <c r="F23" s="14"/>
    </row>
    <row r="24" spans="1:8" s="10" customFormat="1" ht="57" customHeight="1">
      <c r="A24" s="14"/>
      <c r="B24" s="14"/>
      <c r="C24" s="14"/>
      <c r="D24" s="14"/>
      <c r="E24" s="14"/>
      <c r="F24" s="14"/>
    </row>
    <row r="25" spans="1:8" s="10" customFormat="1" ht="57" customHeight="1"/>
    <row r="26" spans="1:8" s="10" customFormat="1" ht="57" customHeight="1">
      <c r="A26" s="11"/>
    </row>
    <row r="27" spans="1:8" s="3" customFormat="1" ht="57" customHeight="1">
      <c r="A27" s="14"/>
      <c r="B27" s="14"/>
      <c r="C27" s="14"/>
      <c r="D27" s="14"/>
      <c r="E27" s="14"/>
      <c r="F27" s="14"/>
      <c r="G27" s="10"/>
      <c r="H27" s="10"/>
    </row>
    <row r="28" spans="1:8" s="3" customFormat="1" ht="57" customHeight="1">
      <c r="A28" s="14"/>
      <c r="B28" s="14"/>
      <c r="C28" s="14"/>
      <c r="D28" s="14"/>
      <c r="E28" s="14"/>
      <c r="F28" s="14"/>
      <c r="G28" s="10"/>
      <c r="H28" s="10"/>
    </row>
    <row r="29" spans="1:8" s="3" customFormat="1" ht="57" customHeight="1">
      <c r="A29" s="14"/>
      <c r="B29" s="14"/>
      <c r="C29" s="14"/>
      <c r="D29" s="14"/>
      <c r="E29" s="14"/>
      <c r="F29" s="14"/>
      <c r="G29" s="10"/>
      <c r="H29" s="10"/>
    </row>
    <row r="30" spans="1:8" s="3" customFormat="1" ht="57" customHeight="1">
      <c r="A30" s="14"/>
      <c r="B30" s="14"/>
      <c r="C30" s="14"/>
      <c r="D30" s="14"/>
      <c r="E30" s="14"/>
      <c r="F30" s="14"/>
      <c r="G30" s="10"/>
      <c r="H30" s="10"/>
    </row>
    <row r="31" spans="1:8" s="3" customFormat="1" ht="57" customHeight="1">
      <c r="A31" s="14"/>
      <c r="B31" s="14"/>
      <c r="C31" s="14"/>
      <c r="D31" s="14"/>
      <c r="E31" s="14"/>
      <c r="F31" s="14"/>
      <c r="G31" s="10"/>
      <c r="H31" s="10"/>
    </row>
    <row r="32" spans="1:8" s="3" customFormat="1" ht="57" customHeight="1">
      <c r="A32" s="12"/>
      <c r="B32" s="10"/>
      <c r="C32" s="10"/>
      <c r="D32" s="10"/>
      <c r="E32" s="10"/>
      <c r="F32" s="10"/>
    </row>
    <row r="33" spans="1:6" ht="16.5">
      <c r="A33" s="12"/>
      <c r="B33" s="10"/>
      <c r="C33" s="10"/>
      <c r="D33" s="10"/>
      <c r="E33" s="10"/>
      <c r="F33" s="10"/>
    </row>
    <row r="34" spans="1:6" ht="16.5">
      <c r="A34" s="3"/>
      <c r="B34" s="3"/>
      <c r="C34" s="3"/>
      <c r="D34" s="3"/>
      <c r="E34" s="3"/>
      <c r="F34" s="3"/>
    </row>
  </sheetData>
  <mergeCells count="4">
    <mergeCell ref="F1:H1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5" max="8" man="1"/>
    <brk id="3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2026-05-15T07:31:18Z</cp:lastPrinted>
  <dcterms:created xsi:type="dcterms:W3CDTF">2016-03-18T07:26:58Z</dcterms:created>
  <dcterms:modified xsi:type="dcterms:W3CDTF">2026-05-15T07:31:27Z</dcterms:modified>
</cp:coreProperties>
</file>