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01F58AA-E31F-4B06-A188-CC5DB230DC5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7" l="1"/>
  <c r="A9" i="7"/>
  <c r="B9" i="7"/>
  <c r="C9" i="7"/>
  <c r="D9" i="7"/>
  <c r="E9" i="7"/>
  <c r="F9" i="7" s="1"/>
  <c r="A10" i="7"/>
  <c r="B10" i="7"/>
  <c r="C10" i="7"/>
  <c r="D10" i="7"/>
  <c r="E10" i="7"/>
  <c r="A11" i="7"/>
  <c r="B11" i="7"/>
  <c r="C11" i="7"/>
  <c r="D11" i="7"/>
  <c r="E11" i="7"/>
  <c r="F11" i="7" s="1"/>
  <c r="A12" i="7"/>
  <c r="B12" i="7"/>
  <c r="C12" i="7"/>
  <c r="D12" i="7"/>
  <c r="E12" i="7"/>
  <c r="F12" i="7" s="1"/>
  <c r="E8" i="7"/>
  <c r="F8" i="7" s="1"/>
  <c r="D8" i="7"/>
  <c r="C8" i="7"/>
  <c r="B8" i="7"/>
  <c r="A8" i="7"/>
  <c r="E7" i="7"/>
  <c r="F7" i="7" s="1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<sst xmlns="http://schemas.openxmlformats.org/spreadsheetml/2006/main" count="107" uniqueCount="56">
  <si>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</si>
  <si>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</si>
  <si>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</si>
  <si>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</si>
  <si>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</si>
  <si>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</si>
  <si>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Bangkok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</si>
  <si>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</si>
  <si>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</si>
  <si>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</si>
  <si>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BKK</t>
    <phoneticPr fontId="2"/>
  </si>
  <si>
    <t>Closing</t>
    <phoneticPr fontId="2"/>
  </si>
  <si>
    <t>Sailing</t>
    <phoneticPr fontId="2"/>
  </si>
  <si>
    <t>ETA</t>
    <phoneticPr fontId="2"/>
  </si>
  <si>
    <t>2026-05-15T00:00:00</t>
  </si>
  <si>
    <t>NYK FUTAGO</t>
  </si>
  <si>
    <t>BROOKLYN BRIDGE</t>
  </si>
  <si>
    <t>0182E</t>
  </si>
  <si>
    <t>2026-05-19T00:00:00</t>
  </si>
  <si>
    <t>2026-05-30T00:00:00</t>
  </si>
  <si>
    <t>LCL</t>
  </si>
  <si>
    <t>JAPAN</t>
  </si>
  <si>
    <t>2026-05-29T00:00:00</t>
  </si>
  <si>
    <t>BANGKOK</t>
  </si>
  <si>
    <t>LAEM CHABANG</t>
  </si>
  <si>
    <t>TOKYO</t>
  </si>
  <si>
    <t>THAILAND</t>
  </si>
  <si>
    <t>BAI CHAY BRIDGE</t>
  </si>
  <si>
    <t>0151E</t>
  </si>
  <si>
    <t>2026-05-22T00:00:00</t>
  </si>
  <si>
    <t>2026-05-26T00:00:00</t>
  </si>
  <si>
    <t>2026-06-06T00:00:00</t>
  </si>
  <si>
    <t>SEASPAN OSAKA</t>
  </si>
  <si>
    <t>0034E</t>
  </si>
  <si>
    <t>2026-06-02T00:00:00</t>
  </si>
  <si>
    <t>2026-06-13T00:00:00</t>
  </si>
  <si>
    <t>NYK FUJI</t>
  </si>
  <si>
    <t>0137E</t>
  </si>
  <si>
    <t>2026-06-05T00:00:00</t>
  </si>
  <si>
    <t>2026-06-09T00:00:00</t>
  </si>
  <si>
    <t>2026-06-20T00:00:00</t>
  </si>
  <si>
    <t>HMM INTEGRAL</t>
  </si>
  <si>
    <t>0001E</t>
  </si>
  <si>
    <t>2026-06-12T00:00:00</t>
  </si>
  <si>
    <t>2026-06-16T00:00:00</t>
  </si>
  <si>
    <t>2026-06-27T00:00:00</t>
  </si>
  <si>
    <t>MOL EXPERIENCE</t>
  </si>
  <si>
    <t>0103E</t>
  </si>
  <si>
    <t>2026-06-19T00:00:00</t>
  </si>
  <si>
    <t>2026-06-23T00:00:00</t>
  </si>
  <si>
    <t>2026-07-04T00:00:00</t>
  </si>
  <si>
    <t>0107E</t>
  </si>
  <si>
    <t>2026-06-26T00:00:00</t>
  </si>
  <si>
    <t>2026-06-30T00:00:00</t>
  </si>
  <si>
    <t>2026-07-11T00:00:00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</si>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</sst>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9" fillId="0" borderId="7" xfId="0" applyFont="1" applyBorder="1" applyAlignment="1">
      <alignment horizontal="center" vertical="center" wrapText="1"/>
    </xf>
    <xf numFmtId="0" fontId="21" fillId="0" borderId="0" xfId="22"/>
    <xf numFmtId="0" fontId="20" fillId="0" borderId="8" xfId="0" applyFont="1" applyBorder="1" applyAlignment="1">
      <alignment horizontal="center" vertical="center" wrapText="1"/>
    </xf>
    <xf numFmtId="178" fontId="20" fillId="0" borderId="8" xfId="0" applyNumberFormat="1" applyFont="1" applyBorder="1" applyAlignment="1">
      <alignment horizontal="center" vertical="center" wrapText="1"/>
    </xf>
    <xf numFmtId="0" fontId="21" fillId="0" borderId="0" xfId="22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1" fillId="0" borderId="0" xfId="22" applyBorder="1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C105875-E007-4637-98EB-65829466EA9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238125</xdr:colOff>
      <xdr:row>15</xdr:row>
      <xdr:rowOff>452437</xdr:rowOff>
    </xdr:from>
    <xdr:to>
      <xdr:col>7</xdr:col>
      <xdr:colOff>95249</xdr:colOff>
      <xdr:row>17</xdr:row>
      <xdr:rowOff>595309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5" y="11977687"/>
          <a:ext cx="17787937" cy="15716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49</xdr:col>
      <xdr:colOff>462454</xdr:colOff>
      <xdr:row>220</xdr:row>
      <xdr:rowOff>3175</xdr:rowOff>
    </xdr:from>
    <xdr:to>
      <xdr:col>62</xdr:col>
      <xdr:colOff>37552</xdr:colOff>
      <xdr:row>266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2"/>
  <sheetViews>
    <sheetView tabSelected="1" view="pageBreakPreview" zoomScale="40" zoomScaleNormal="25" zoomScaleSheetLayoutView="40" zoomScalePageLayoutView="10" workbookViewId="0">
      <selection activeCell="F11" sqref="F11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3" customWidth="1"/>
    <col min="7" max="7" width="14.25" customWidth="1"/>
    <col min="8" max="8" width="10.125" customWidth="1"/>
    <col min="9" max="9" width="34.875" hidden="1" customWidth="1"/>
    <col min="10" max="12" width="57.3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6</v>
      </c>
      <c r="B1" s="19"/>
      <c r="C1" s="19"/>
      <c r="D1" s="19"/>
      <c r="E1" s="20"/>
      <c r="F1" s="57" t="s">
        <v>5</v>
      </c>
      <c r="G1" s="58"/>
      <c r="H1" s="19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5"/>
      <c r="F3" s="23">
        <v>46157</v>
      </c>
      <c r="G3" s="14" t="s">
        <v>1</v>
      </c>
      <c r="I3" s="9"/>
      <c r="J3" s="3"/>
      <c r="K3" s="3"/>
      <c r="L3" s="3"/>
      <c r="M3" s="3"/>
      <c r="N3" s="3"/>
    </row>
    <row r="4" spans="1:27" s="2" customFormat="1" ht="87" customHeight="1" thickBot="1">
      <c r="A4" s="53" t="s">
        <v>0</v>
      </c>
      <c r="B4" s="55" t="s">
        <v>8</v>
      </c>
      <c r="C4" s="55" t="s">
        <v>2</v>
      </c>
      <c r="D4" s="24" t="s">
        <v>10</v>
      </c>
      <c r="E4" s="25" t="s">
        <v>9</v>
      </c>
      <c r="F4" s="26" t="s">
        <v>7</v>
      </c>
      <c r="G4" s="17"/>
      <c r="J4" s="3"/>
      <c r="K4" s="3"/>
      <c r="L4" s="3"/>
      <c r="M4" s="3"/>
      <c r="N4" s="3"/>
    </row>
    <row r="5" spans="1:27" s="2" customFormat="1" ht="38.25" customHeight="1" thickBot="1">
      <c r="A5" s="54"/>
      <c r="B5" s="56"/>
      <c r="C5" s="56"/>
      <c r="D5" s="27" t="s">
        <v>3</v>
      </c>
      <c r="E5" s="28" t="s">
        <v>4</v>
      </c>
      <c r="F5" s="29" t="s">
        <v>4</v>
      </c>
      <c r="G5" s="17"/>
      <c r="J5" s="33" t="s">
        <v>11</v>
      </c>
      <c r="K5" s="30" t="s">
        <v>12</v>
      </c>
      <c r="L5" s="30" t="s">
        <v>13</v>
      </c>
      <c r="M5" s="3"/>
      <c r="N5" s="3"/>
    </row>
    <row r="6" spans="1:27" s="39" customFormat="1" ht="53.25" customHeight="1">
      <c r="A6" s="35" t="str">
        <f>I6</f>
        <v>BROOKLYN BRIDGE</v>
      </c>
      <c r="B6" s="36" t="str">
        <f>J6</f>
        <v>0182E</v>
      </c>
      <c r="C6" s="37" t="str">
        <f>TEXT(DATEVALUE(LEFT(L6, 10)), "m/d")</f>
        <v>5/15</v>
      </c>
      <c r="D6" s="37" t="str">
        <f>TEXT(DATEVALUE(LEFT(N6, 10)), "m/d")</f>
        <v>5/19</v>
      </c>
      <c r="E6" s="37" t="str">
        <f>TEXT(DATEVALUE(LEFT(S6, 10)), "m/d")</f>
        <v>5/30</v>
      </c>
      <c r="F6" s="30">
        <f>E6+2</f>
        <v>46174</v>
      </c>
      <c r="G6" s="38"/>
      <c r="I6" s="48" t="s">
        <v>16</v>
      </c>
      <c r="J6" s="48" t="s">
        <v>17</v>
      </c>
      <c r="K6" s="48" t="s">
        <v>20</v>
      </c>
      <c r="L6" s="48" t="s">
        <v>14</v>
      </c>
      <c r="M6" s="48"/>
      <c r="N6" s="48" t="s">
        <v>18</v>
      </c>
      <c r="O6" s="48" t="s">
        <v>23</v>
      </c>
      <c r="P6" s="48" t="s">
        <v>24</v>
      </c>
      <c r="Q6" s="48" t="s">
        <v>25</v>
      </c>
      <c r="R6" s="48" t="s">
        <v>25</v>
      </c>
      <c r="S6" s="48" t="s">
        <v>19</v>
      </c>
      <c r="T6" s="48">
        <v>11</v>
      </c>
      <c r="U6" s="45">
        <v>15</v>
      </c>
      <c r="V6" s="45">
        <v>0</v>
      </c>
      <c r="W6" s="45">
        <v>13</v>
      </c>
      <c r="X6" s="45">
        <v>11</v>
      </c>
      <c r="Y6" s="45" t="s">
        <v>23</v>
      </c>
      <c r="Z6" s="45" t="s">
        <v>26</v>
      </c>
      <c r="AA6" s="45" t="s">
        <v>21</v>
      </c>
    </row>
    <row r="7" spans="1:27" s="43" customFormat="1" ht="57" customHeight="1">
      <c r="A7" s="40" t="str">
        <f t="shared" ref="A7:B8" si="0">I7</f>
        <v>BAI CHAY BRIDGE</v>
      </c>
      <c r="B7" s="41" t="str">
        <f t="shared" si="0"/>
        <v>0151E</v>
      </c>
      <c r="C7" s="42" t="str">
        <f t="shared" ref="C7:C8" si="1">TEXT(DATEVALUE(LEFT(L7, 10)), "m/d")</f>
        <v>5/22</v>
      </c>
      <c r="D7" s="42" t="str">
        <f t="shared" ref="D7:D8" si="2">TEXT(DATEVALUE(LEFT(N7, 10)), "m/d")</f>
        <v>5/26</v>
      </c>
      <c r="E7" s="42" t="str">
        <f t="shared" ref="E7:E8" si="3">TEXT(DATEVALUE(LEFT(S7, 10)), "m/d")</f>
        <v>6/6</v>
      </c>
      <c r="F7" s="31">
        <f t="shared" ref="F7:F12" si="4">E7+2</f>
        <v>46181</v>
      </c>
      <c r="I7" s="48" t="s">
        <v>27</v>
      </c>
      <c r="J7" s="48" t="s">
        <v>28</v>
      </c>
      <c r="K7" s="48" t="s">
        <v>20</v>
      </c>
      <c r="L7" s="48" t="s">
        <v>29</v>
      </c>
      <c r="M7" s="48"/>
      <c r="N7" s="48" t="s">
        <v>30</v>
      </c>
      <c r="O7" s="48" t="s">
        <v>23</v>
      </c>
      <c r="P7" s="48" t="s">
        <v>24</v>
      </c>
      <c r="Q7" s="48" t="s">
        <v>25</v>
      </c>
      <c r="R7" s="48" t="s">
        <v>25</v>
      </c>
      <c r="S7" s="48" t="s">
        <v>31</v>
      </c>
      <c r="T7" s="48">
        <v>11</v>
      </c>
      <c r="U7" s="45">
        <v>15</v>
      </c>
      <c r="V7" s="45">
        <v>0</v>
      </c>
      <c r="W7" s="45">
        <v>13</v>
      </c>
      <c r="X7" s="45">
        <v>11</v>
      </c>
      <c r="Y7" s="45" t="s">
        <v>23</v>
      </c>
      <c r="Z7" s="45" t="s">
        <v>26</v>
      </c>
      <c r="AA7" s="45" t="s">
        <v>21</v>
      </c>
    </row>
    <row r="8" spans="1:27" s="43" customFormat="1" ht="57" customHeight="1">
      <c r="A8" s="40" t="str">
        <f t="shared" si="0"/>
        <v>SEASPAN OSAKA</v>
      </c>
      <c r="B8" s="41" t="str">
        <f t="shared" si="0"/>
        <v>0034E</v>
      </c>
      <c r="C8" s="42" t="str">
        <f t="shared" si="1"/>
        <v>5/29</v>
      </c>
      <c r="D8" s="42" t="str">
        <f t="shared" si="2"/>
        <v>6/2</v>
      </c>
      <c r="E8" s="42" t="str">
        <f t="shared" si="3"/>
        <v>6/13</v>
      </c>
      <c r="F8" s="31">
        <f t="shared" si="4"/>
        <v>46188</v>
      </c>
      <c r="I8" s="48" t="s">
        <v>32</v>
      </c>
      <c r="J8" s="48" t="s">
        <v>33</v>
      </c>
      <c r="K8" s="48" t="s">
        <v>20</v>
      </c>
      <c r="L8" s="48" t="s">
        <v>22</v>
      </c>
      <c r="M8" s="48"/>
      <c r="N8" s="48" t="s">
        <v>34</v>
      </c>
      <c r="O8" s="48" t="s">
        <v>23</v>
      </c>
      <c r="P8" s="48" t="s">
        <v>24</v>
      </c>
      <c r="Q8" s="48" t="s">
        <v>25</v>
      </c>
      <c r="R8" s="48" t="s">
        <v>25</v>
      </c>
      <c r="S8" s="48" t="s">
        <v>35</v>
      </c>
      <c r="T8" s="48">
        <v>11</v>
      </c>
      <c r="U8" s="45">
        <v>15</v>
      </c>
      <c r="V8" s="45">
        <v>0</v>
      </c>
      <c r="W8" s="45">
        <v>13</v>
      </c>
      <c r="X8" s="45">
        <v>11</v>
      </c>
      <c r="Y8" s="45" t="s">
        <v>23</v>
      </c>
      <c r="Z8" s="45" t="s">
        <v>26</v>
      </c>
      <c r="AA8" s="45" t="s">
        <v>21</v>
      </c>
    </row>
    <row r="9" spans="1:27" s="3" customFormat="1" ht="57" customHeight="1">
      <c r="A9" s="40" t="str">
        <f t="shared" ref="A9:A12" si="5">I9</f>
        <v>NYK FUJI</v>
      </c>
      <c r="B9" s="41" t="str">
        <f t="shared" ref="B9:B12" si="6">J9</f>
        <v>0137E</v>
      </c>
      <c r="C9" s="42" t="str">
        <f t="shared" ref="C9:C12" si="7">TEXT(DATEVALUE(LEFT(L9, 10)), "m/d")</f>
        <v>6/5</v>
      </c>
      <c r="D9" s="42" t="str">
        <f t="shared" ref="D9:D12" si="8">TEXT(DATEVALUE(LEFT(N9, 10)), "m/d")</f>
        <v>6/9</v>
      </c>
      <c r="E9" s="42" t="str">
        <f t="shared" ref="E9:E12" si="9">TEXT(DATEVALUE(LEFT(S9, 10)), "m/d")</f>
        <v>6/20</v>
      </c>
      <c r="F9" s="31">
        <f t="shared" si="4"/>
        <v>46195</v>
      </c>
      <c r="G9" s="16"/>
      <c r="I9" s="48" t="s">
        <v>36</v>
      </c>
      <c r="J9" s="48" t="s">
        <v>37</v>
      </c>
      <c r="K9" s="48" t="s">
        <v>20</v>
      </c>
      <c r="L9" s="48" t="s">
        <v>38</v>
      </c>
      <c r="M9" s="48"/>
      <c r="N9" s="48" t="s">
        <v>39</v>
      </c>
      <c r="O9" s="48" t="s">
        <v>23</v>
      </c>
      <c r="P9" s="48" t="s">
        <v>24</v>
      </c>
      <c r="Q9" s="48" t="s">
        <v>25</v>
      </c>
      <c r="R9" s="48" t="s">
        <v>25</v>
      </c>
      <c r="S9" s="48" t="s">
        <v>40</v>
      </c>
      <c r="T9" s="48">
        <v>11</v>
      </c>
      <c r="U9" s="45">
        <v>15</v>
      </c>
      <c r="V9" s="45">
        <v>0</v>
      </c>
      <c r="W9" s="45">
        <v>13</v>
      </c>
      <c r="X9" s="45">
        <v>11</v>
      </c>
      <c r="Y9" s="45" t="s">
        <v>23</v>
      </c>
      <c r="Z9" s="45" t="s">
        <v>26</v>
      </c>
      <c r="AA9" s="45" t="s">
        <v>21</v>
      </c>
    </row>
    <row r="10" spans="1:27" s="34" customFormat="1" ht="57" customHeight="1">
      <c r="A10" s="40" t="str">
        <f t="shared" si="5"/>
        <v>HMM INTEGRAL</v>
      </c>
      <c r="B10" s="41" t="str">
        <f t="shared" si="6"/>
        <v>0001E</v>
      </c>
      <c r="C10" s="42" t="str">
        <f t="shared" si="7"/>
        <v>6/12</v>
      </c>
      <c r="D10" s="42" t="str">
        <f t="shared" si="8"/>
        <v>6/16</v>
      </c>
      <c r="E10" s="42" t="str">
        <f t="shared" si="9"/>
        <v>6/27</v>
      </c>
      <c r="F10" s="31" t="s">
        <v>55</v>
      </c>
      <c r="G10" s="16"/>
      <c r="I10" s="48" t="s">
        <v>41</v>
      </c>
      <c r="J10" s="48" t="s">
        <v>42</v>
      </c>
      <c r="K10" s="48" t="s">
        <v>20</v>
      </c>
      <c r="L10" s="48" t="s">
        <v>43</v>
      </c>
      <c r="M10" s="48"/>
      <c r="N10" s="48" t="s">
        <v>44</v>
      </c>
      <c r="O10" s="48" t="s">
        <v>23</v>
      </c>
      <c r="P10" s="48" t="s">
        <v>24</v>
      </c>
      <c r="Q10" s="48" t="s">
        <v>25</v>
      </c>
      <c r="R10" s="48" t="s">
        <v>25</v>
      </c>
      <c r="S10" s="48" t="s">
        <v>45</v>
      </c>
      <c r="T10" s="48">
        <v>11</v>
      </c>
      <c r="U10" s="45">
        <v>15</v>
      </c>
      <c r="V10" s="45">
        <v>0</v>
      </c>
      <c r="W10" s="45">
        <v>13</v>
      </c>
      <c r="X10" s="45">
        <v>11</v>
      </c>
      <c r="Y10" s="45" t="s">
        <v>23</v>
      </c>
      <c r="Z10" s="45" t="s">
        <v>26</v>
      </c>
      <c r="AA10" s="45" t="s">
        <v>21</v>
      </c>
    </row>
    <row r="11" spans="1:27" s="3" customFormat="1" ht="57" customHeight="1">
      <c r="A11" s="40" t="str">
        <f t="shared" si="5"/>
        <v>MOL EXPERIENCE</v>
      </c>
      <c r="B11" s="41" t="str">
        <f t="shared" si="6"/>
        <v>0103E</v>
      </c>
      <c r="C11" s="42" t="str">
        <f t="shared" si="7"/>
        <v>6/19</v>
      </c>
      <c r="D11" s="42" t="str">
        <f t="shared" si="8"/>
        <v>6/23</v>
      </c>
      <c r="E11" s="42" t="str">
        <f t="shared" si="9"/>
        <v>7/4</v>
      </c>
      <c r="F11" s="31">
        <f t="shared" si="4"/>
        <v>46209</v>
      </c>
      <c r="G11" s="16"/>
      <c r="H11" s="34"/>
      <c r="I11" s="48" t="s">
        <v>46</v>
      </c>
      <c r="J11" s="48" t="s">
        <v>47</v>
      </c>
      <c r="K11" s="48" t="s">
        <v>20</v>
      </c>
      <c r="L11" s="48" t="s">
        <v>48</v>
      </c>
      <c r="M11" s="48"/>
      <c r="N11" s="48" t="s">
        <v>49</v>
      </c>
      <c r="O11" s="48" t="s">
        <v>23</v>
      </c>
      <c r="P11" s="48" t="s">
        <v>24</v>
      </c>
      <c r="Q11" s="48" t="s">
        <v>25</v>
      </c>
      <c r="R11" s="48" t="s">
        <v>25</v>
      </c>
      <c r="S11" s="48" t="s">
        <v>50</v>
      </c>
      <c r="T11" s="48">
        <v>11</v>
      </c>
      <c r="U11" s="45">
        <v>15</v>
      </c>
      <c r="V11" s="45">
        <v>0</v>
      </c>
      <c r="W11" s="45">
        <v>13</v>
      </c>
      <c r="X11" s="45">
        <v>11</v>
      </c>
      <c r="Y11" s="45" t="s">
        <v>23</v>
      </c>
      <c r="Z11" s="45" t="s">
        <v>26</v>
      </c>
      <c r="AA11" s="45" t="s">
        <v>21</v>
      </c>
    </row>
    <row r="12" spans="1:27" s="3" customFormat="1" ht="57" customHeight="1" thickBot="1">
      <c r="A12" s="44" t="str">
        <f t="shared" si="5"/>
        <v>NYK FUTAGO</v>
      </c>
      <c r="B12" s="46" t="str">
        <f t="shared" si="6"/>
        <v>0107E</v>
      </c>
      <c r="C12" s="47" t="str">
        <f t="shared" si="7"/>
        <v>6/26</v>
      </c>
      <c r="D12" s="47" t="str">
        <f t="shared" si="8"/>
        <v>6/30</v>
      </c>
      <c r="E12" s="47" t="str">
        <f t="shared" si="9"/>
        <v>7/11</v>
      </c>
      <c r="F12" s="32">
        <f t="shared" si="4"/>
        <v>46216</v>
      </c>
      <c r="G12" s="16"/>
      <c r="H12" s="34"/>
      <c r="I12" s="48" t="s">
        <v>15</v>
      </c>
      <c r="J12" s="48" t="s">
        <v>51</v>
      </c>
      <c r="K12" s="48" t="s">
        <v>20</v>
      </c>
      <c r="L12" s="48" t="s">
        <v>52</v>
      </c>
      <c r="M12" s="48"/>
      <c r="N12" s="48" t="s">
        <v>53</v>
      </c>
      <c r="O12" s="48" t="s">
        <v>23</v>
      </c>
      <c r="P12" s="48" t="s">
        <v>24</v>
      </c>
      <c r="Q12" s="48" t="s">
        <v>25</v>
      </c>
      <c r="R12" s="48" t="s">
        <v>25</v>
      </c>
      <c r="S12" s="48" t="s">
        <v>54</v>
      </c>
      <c r="T12" s="48">
        <v>11</v>
      </c>
      <c r="U12" s="45">
        <v>15</v>
      </c>
      <c r="V12" s="45">
        <v>0</v>
      </c>
      <c r="W12" s="45">
        <v>13</v>
      </c>
      <c r="X12" s="45">
        <v>11</v>
      </c>
      <c r="Y12" s="45" t="s">
        <v>23</v>
      </c>
      <c r="Z12" s="45" t="s">
        <v>26</v>
      </c>
      <c r="AA12" s="45" t="s">
        <v>21</v>
      </c>
    </row>
    <row r="13" spans="1:27" s="34" customFormat="1" ht="57" customHeight="1">
      <c r="A13" s="49"/>
      <c r="B13" s="50"/>
      <c r="C13" s="51"/>
      <c r="D13" s="51"/>
      <c r="E13" s="51"/>
      <c r="F13" s="22"/>
      <c r="G13" s="16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s="34" customFormat="1" ht="57" customHeight="1">
      <c r="A14" s="49"/>
      <c r="B14" s="50"/>
      <c r="C14" s="51"/>
      <c r="D14" s="51"/>
      <c r="E14" s="51"/>
      <c r="F14" s="22"/>
      <c r="G14" s="16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s="34" customFormat="1" ht="57" customHeight="1">
      <c r="A15" s="49"/>
      <c r="B15" s="50"/>
      <c r="C15" s="51"/>
      <c r="D15" s="51"/>
      <c r="E15" s="51"/>
      <c r="F15" s="22"/>
      <c r="G15" s="16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s="3" customFormat="1" ht="57" customHeight="1">
      <c r="A16" s="21"/>
      <c r="B16" s="16"/>
      <c r="C16" s="22"/>
      <c r="D16" s="22"/>
      <c r="E16" s="22"/>
      <c r="F16" s="22"/>
      <c r="G16" s="16"/>
      <c r="J16" s="10"/>
      <c r="K16" s="10"/>
      <c r="L16" s="10"/>
      <c r="M16" s="10"/>
      <c r="N16" s="10"/>
    </row>
    <row r="17" spans="1:14" s="3" customFormat="1" ht="57" customHeight="1">
      <c r="A17" s="21"/>
      <c r="B17" s="16"/>
      <c r="G17" s="16"/>
      <c r="J17" s="10"/>
      <c r="K17" s="10"/>
      <c r="L17" s="10"/>
      <c r="M17" s="10"/>
      <c r="N17" s="10"/>
    </row>
    <row r="18" spans="1:14" s="3" customFormat="1" ht="57" customHeight="1">
      <c r="A18" s="21"/>
      <c r="B18" s="16"/>
      <c r="G18" s="16"/>
      <c r="J18" s="10"/>
      <c r="K18" s="10"/>
      <c r="L18" s="10"/>
      <c r="M18" s="10"/>
      <c r="N18" s="10"/>
    </row>
    <row r="19" spans="1:14" s="3" customFormat="1" ht="57" customHeight="1">
      <c r="G19" s="16"/>
      <c r="J19" s="10"/>
      <c r="K19" s="10"/>
      <c r="L19" s="10"/>
      <c r="M19" s="10"/>
      <c r="N19" s="10"/>
    </row>
    <row r="20" spans="1:14" s="10" customFormat="1" ht="57" customHeight="1">
      <c r="G20" s="16"/>
    </row>
    <row r="21" spans="1:14" s="10" customFormat="1" ht="57" customHeight="1"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>
      <c r="A24" s="16"/>
      <c r="B24" s="16"/>
      <c r="C24" s="16"/>
      <c r="D24" s="16"/>
      <c r="E24" s="16"/>
      <c r="F24" s="16"/>
      <c r="G24" s="16"/>
    </row>
    <row r="25" spans="1:14" s="10" customFormat="1" ht="57" customHeight="1">
      <c r="A25" s="16"/>
      <c r="B25" s="16"/>
      <c r="C25" s="16"/>
      <c r="D25" s="16"/>
      <c r="E25" s="16"/>
      <c r="F25" s="16"/>
      <c r="G25" s="16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0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1"/>
      <c r="B30" s="10"/>
      <c r="C30" s="10"/>
      <c r="D30" s="10"/>
      <c r="E30" s="10"/>
      <c r="F30" s="10"/>
    </row>
    <row r="31" spans="1:14" ht="16.5">
      <c r="A31" s="11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44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2026-05-15T07:24:21Z</cp:lastPrinted>
  <dcterms:created xsi:type="dcterms:W3CDTF">2016-03-18T07:26:58Z</dcterms:created>
  <dcterms:modified xsi:type="dcterms:W3CDTF">2026-05-15T07:24:34Z</dcterms:modified>
</cp:coreProperties>
</file>