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5720E27D-643B-4C78-A689-2908D20264D5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4" i="7" l="1"/>
  <c r="O14" i="7"/>
  <c r="B14" i="7" s="1"/>
  <c r="A14" i="7"/>
  <c r="C14" i="7"/>
  <c r="D14" i="7"/>
  <c r="E14" i="7"/>
  <c r="N11" i="7"/>
  <c r="A11" i="7" s="1"/>
  <c r="O11" i="7"/>
  <c r="B11" i="7" s="1"/>
  <c r="N12" i="7"/>
  <c r="A12" i="7" s="1"/>
  <c r="O12" i="7"/>
  <c r="B12" i="7" s="1"/>
  <c r="N13" i="7"/>
  <c r="A13" i="7" s="1"/>
  <c r="O13" i="7"/>
  <c r="B13" i="7" s="1"/>
  <c r="O10" i="7"/>
  <c r="B10" i="7" s="1"/>
  <c r="N10" i="7"/>
  <c r="A10" i="7" s="1"/>
  <c r="O9" i="7"/>
  <c r="B9" i="7" s="1"/>
  <c r="N9" i="7"/>
  <c r="A9" i="7" s="1"/>
  <c r="O8" i="7"/>
  <c r="B8" i="7" s="1"/>
  <c r="N8" i="7"/>
  <c r="A8" i="7" s="1"/>
  <c r="O7" i="7"/>
  <c r="B7" i="7" s="1"/>
  <c r="N7" i="7"/>
  <c r="A7" i="7" s="1"/>
  <c r="O6" i="7"/>
  <c r="B6" i="7" s="1"/>
  <c r="N6" i="7"/>
  <c r="A6" i="7" s="1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C7" i="7"/>
  <c r="C8" i="7"/>
  <c r="C9" i="7"/>
  <c r="C10" i="7"/>
  <c r="C11" i="7"/>
  <c r="C12" i="7"/>
  <c r="C13" i="7"/>
  <c r="C6" i="7"/>
</calcChain>
</file>

<file path=xl/sharedStrings.xml><?xml version="1.0" encoding="utf-8"?>
<sst xmlns="http://schemas.openxmlformats.org/spreadsheetml/2006/main" count="46" uniqueCount="46">
  <si>
    <t>VESSEL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</si>
  <si>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</si>
  <si>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</si>
  <si>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</si>
  <si>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</si>
  <si>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VOY</t>
    <phoneticPr fontId="2"/>
  </si>
  <si>
    <t>PKG</t>
    <phoneticPr fontId="2"/>
  </si>
  <si>
    <t>S</t>
    <phoneticPr fontId="2"/>
  </si>
  <si>
    <t>Mon 18th May 2026/ 17:00:00 GMT+8</t>
  </si>
  <si>
    <t>Mon 25th May 2026/ 17:00:00 GMT+8</t>
  </si>
  <si>
    <t>Fri 12th Jun 2026</t>
  </si>
  <si>
    <t>　        　　　IMPORT SCHEDULE ‐ ORIGIN : Port Klang</t>
    <phoneticPr fontId="2"/>
  </si>
  <si>
    <t>INTERASIA TRANSFORM/N021</t>
  </si>
  <si>
    <t>WAN HAI 356/N041</t>
  </si>
  <si>
    <t>TBA/TBA 1</t>
  </si>
  <si>
    <t>TBA/TBA 2</t>
  </si>
  <si>
    <t>Thu 4th Jun 2026</t>
  </si>
  <si>
    <t>Mon 1st Jun 2026/ 17:00:00 GMT+8</t>
  </si>
  <si>
    <t>Fri 19th Jun 2026</t>
  </si>
  <si>
    <t>Mon 8th Jun 2026/ 17:00:00 GMT+8</t>
  </si>
  <si>
    <t>Fri 26th Jun 2026</t>
  </si>
  <si>
    <t>中部海運営業所
TEL：052-307-6910
FAX：052-307-6915</t>
    <phoneticPr fontId="2"/>
  </si>
  <si>
    <t>TBA/TBA 3</t>
  </si>
  <si>
    <t>TBA/TBA 4</t>
  </si>
  <si>
    <t>Mon 15th Jun 2026/ 17:00:00 GMT+8</t>
  </si>
  <si>
    <t>Fri 3rd Jul 2026</t>
  </si>
  <si>
    <t>Mon 22nd Jun 2026/ 17:00:00 GMT+8</t>
  </si>
  <si>
    <t>Fri 10th Jul 2026</t>
  </si>
  <si>
    <t>WAN HAI 335/N014</t>
  </si>
  <si>
    <t>Sun 24th May 2026</t>
  </si>
  <si>
    <t>Thu 11th Jun 2026</t>
  </si>
  <si>
    <t>Thu 18th Jun 2026</t>
  </si>
  <si>
    <t>Thu 25th Jun 2026</t>
  </si>
  <si>
    <t>Thu 2nd Jul 2026</t>
  </si>
  <si>
    <t>Fri 17th Jul 2026</t>
  </si>
  <si>
    <t>Mon 29th Jun 2026/ 17:00:00 GMT+8</t>
  </si>
  <si>
    <t>Thu 9th Jul 2026</t>
  </si>
  <si>
    <t>Fri 24th Jul 2026</t>
  </si>
  <si>
    <t>Mon 6th Jul 2026/ 17:00:00 GMT+8</t>
  </si>
  <si>
    <t>Thu 16th Jul 2026</t>
  </si>
  <si>
    <t>Fri 31st Jul 2026</t>
  </si>
  <si>
    <t>WAN HAI 357/N036</t>
  </si>
  <si>
    <t>INTERASIA TRANSFORM/N022</t>
  </si>
  <si>
    <t>Mon 13th Jul 2026/ 17:00:00 GMT+8</t>
  </si>
  <si>
    <t>Thu 23rd Jul 2026</t>
  </si>
  <si>
    <t>Fri 7th Aug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</si>
</sst>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3" fillId="0" borderId="0"/>
  </cellStyleXfs>
  <cellXfs count="51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7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0" fillId="0" borderId="4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 wrapText="1"/>
    </xf>
    <xf numFmtId="0" fontId="18" fillId="3" borderId="14" xfId="1" applyNumberFormat="1" applyFont="1" applyFill="1" applyBorder="1" applyAlignment="1">
      <alignment horizontal="center" vertical="center" wrapText="1"/>
    </xf>
    <xf numFmtId="14" fontId="17" fillId="0" borderId="0" xfId="1" applyNumberFormat="1" applyFont="1" applyAlignment="1">
      <alignment vertical="center"/>
    </xf>
    <xf numFmtId="176" fontId="17" fillId="0" borderId="0" xfId="1" applyNumberFormat="1" applyFont="1" applyFill="1" applyAlignment="1">
      <alignment horizontal="left" vertical="center"/>
    </xf>
    <xf numFmtId="56" fontId="21" fillId="0" borderId="5" xfId="0" applyNumberFormat="1" applyFont="1" applyFill="1" applyBorder="1" applyAlignment="1">
      <alignment horizontal="center" vertical="center" wrapText="1"/>
    </xf>
    <xf numFmtId="177" fontId="21" fillId="0" borderId="5" xfId="0" applyNumberFormat="1" applyFont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177" fontId="21" fillId="0" borderId="6" xfId="0" applyNumberFormat="1" applyFont="1" applyBorder="1" applyAlignment="1">
      <alignment horizontal="center" vertical="center" wrapText="1"/>
    </xf>
    <xf numFmtId="177" fontId="21" fillId="0" borderId="8" xfId="0" applyNumberFormat="1" applyFont="1" applyBorder="1" applyAlignment="1">
      <alignment horizontal="center" vertical="center" wrapText="1"/>
    </xf>
    <xf numFmtId="177" fontId="21" fillId="0" borderId="9" xfId="0" applyNumberFormat="1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56" fontId="21" fillId="0" borderId="8" xfId="0" applyNumberFormat="1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56" fontId="21" fillId="0" borderId="17" xfId="0" applyNumberFormat="1" applyFont="1" applyFill="1" applyBorder="1" applyAlignment="1">
      <alignment horizontal="center" vertical="center" wrapText="1"/>
    </xf>
    <xf numFmtId="177" fontId="21" fillId="0" borderId="17" xfId="0" applyNumberFormat="1" applyFont="1" applyBorder="1" applyAlignment="1">
      <alignment horizontal="center" vertical="center" wrapText="1"/>
    </xf>
    <xf numFmtId="177" fontId="21" fillId="0" borderId="18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7" fillId="4" borderId="0" xfId="1" applyFont="1" applyFill="1" applyAlignment="1">
      <alignment vertical="center" wrapText="1"/>
    </xf>
    <xf numFmtId="0" fontId="7" fillId="5" borderId="0" xfId="1" applyFont="1" applyFill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12" xfId="1" applyNumberFormat="1" applyFont="1" applyFill="1" applyBorder="1" applyAlignment="1">
      <alignment horizontal="center" vertical="center" wrapText="1"/>
    </xf>
    <xf numFmtId="0" fontId="23" fillId="0" borderId="0" xfId="22" applyAlignment="1">
      <alignment horizontal="center" wrapText="1"/>
    </xf>
    <xf numFmtId="0" fontId="23" fillId="0" borderId="0" xfId="22" applyAlignment="1">
      <alignment horizont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DDCCA1BD-5C3F-498B-B75B-F6EC87361EC3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119063</xdr:colOff>
      <xdr:row>1</xdr:row>
      <xdr:rowOff>566203</xdr:rowOff>
    </xdr:from>
    <xdr:to>
      <xdr:col>2</xdr:col>
      <xdr:colOff>95250</xdr:colOff>
      <xdr:row>2</xdr:row>
      <xdr:rowOff>798370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3" y="1899703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Port Klang, Malaysia 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32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738191</xdr:colOff>
      <xdr:row>14</xdr:row>
      <xdr:rowOff>619125</xdr:rowOff>
    </xdr:from>
    <xdr:to>
      <xdr:col>5</xdr:col>
      <xdr:colOff>1619252</xdr:colOff>
      <xdr:row>17</xdr:row>
      <xdr:rowOff>300040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738191" y="11477625"/>
          <a:ext cx="16168686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31</xdr:col>
      <xdr:colOff>57642</xdr:colOff>
      <xdr:row>219</xdr:row>
      <xdr:rowOff>122237</xdr:rowOff>
    </xdr:from>
    <xdr:to>
      <xdr:col>43</xdr:col>
      <xdr:colOff>323302</xdr:colOff>
      <xdr:row>266</xdr:row>
      <xdr:rowOff>87313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32"/>
  <sheetViews>
    <sheetView tabSelected="1" view="pageBreakPreview" zoomScale="40" zoomScaleNormal="25" zoomScaleSheetLayoutView="40" zoomScalePageLayoutView="10" workbookViewId="0">
      <selection activeCell="E4" sqref="E4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43.75" customWidth="1"/>
    <col min="5" max="5" width="31.875" customWidth="1"/>
    <col min="6" max="6" width="22.125" customWidth="1"/>
    <col min="7" max="7" width="25.875" customWidth="1"/>
    <col min="8" max="8" width="10.125" customWidth="1"/>
    <col min="9" max="9" width="34.875" customWidth="1"/>
    <col min="10" max="15" width="34.875" hidden="1" customWidth="1"/>
    <col min="16" max="16" width="13.375" customWidth="1"/>
    <col min="17" max="17" width="15.875" customWidth="1"/>
  </cols>
  <sheetData>
    <row r="1" spans="1:19" s="2" customFormat="1" ht="106.15" customHeight="1">
      <c r="A1" s="18" t="s">
        <v>11</v>
      </c>
      <c r="B1" s="19"/>
      <c r="C1" s="19"/>
      <c r="D1" s="19"/>
      <c r="E1" s="19"/>
      <c r="F1" s="44" t="s">
        <v>21</v>
      </c>
      <c r="G1" s="44"/>
      <c r="H1" s="43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26">
        <v>46157</v>
      </c>
      <c r="F3" s="27" t="s">
        <v>7</v>
      </c>
      <c r="G3" s="13"/>
      <c r="I3" s="9"/>
      <c r="J3" s="3"/>
      <c r="K3" s="3"/>
      <c r="L3" s="3"/>
      <c r="M3" s="3"/>
      <c r="N3" s="3"/>
    </row>
    <row r="4" spans="1:19" s="2" customFormat="1" ht="87" customHeight="1">
      <c r="A4" s="45" t="s">
        <v>0</v>
      </c>
      <c r="B4" s="47" t="s">
        <v>5</v>
      </c>
      <c r="C4" s="47" t="s">
        <v>1</v>
      </c>
      <c r="D4" s="22" t="s">
        <v>6</v>
      </c>
      <c r="E4" s="23" t="s">
        <v>4</v>
      </c>
      <c r="F4" s="17"/>
      <c r="G4" s="3"/>
      <c r="J4" s="3"/>
      <c r="K4" s="3"/>
      <c r="L4" s="3"/>
      <c r="M4" s="3"/>
      <c r="N4" s="3"/>
    </row>
    <row r="5" spans="1:19" s="2" customFormat="1" ht="38.25" customHeight="1" thickBot="1">
      <c r="A5" s="46"/>
      <c r="B5" s="48"/>
      <c r="C5" s="48"/>
      <c r="D5" s="24" t="s">
        <v>2</v>
      </c>
      <c r="E5" s="25" t="s">
        <v>3</v>
      </c>
      <c r="F5" s="15"/>
      <c r="G5" s="3"/>
      <c r="J5" s="3"/>
      <c r="K5" s="3"/>
      <c r="L5" s="3"/>
      <c r="M5" s="3"/>
      <c r="N5" s="3"/>
    </row>
    <row r="6" spans="1:19" s="3" customFormat="1" ht="57" customHeight="1" thickBot="1">
      <c r="A6" s="20" t="str">
        <f>N6</f>
        <v>INTERASIA TRANSFORM</v>
      </c>
      <c r="B6" s="28" t="str">
        <f>O6</f>
        <v>N021</v>
      </c>
      <c r="C6" s="29" t="str">
        <f>TEXT(DATE(VALUE(RIGHT(SUBSTITUTE(J6,"/ 17:00:00 GMT+8",""), 4)), MONTH(1&amp;MID(J6, FIND(" ",J6, 5) + 1, 3)), VALUE(MID(J6, FIND(" ",J6, 1) + 1, IF(ISNUMBER(VALUE(MID(J6, 6, 1))), 2, 1)))), "MM/DD")</f>
        <v>05/18</v>
      </c>
      <c r="D6" s="29" t="str">
        <f t="shared" ref="D6:E13" si="0">TEXT(DATE(VALUE(RIGHT(SUBSTITUTE(K6,"/ 17:00:00 GMT+8",""), 4)), MONTH(1&amp;MID(K6, FIND(" ",K6, 5) + 1, 3)), VALUE(MID(K6, FIND(" ",K6, 1) + 1, IF(ISNUMBER(VALUE(MID(K6, 6, 1))), 2, 1)))), "MM/DD")</f>
        <v>05/24</v>
      </c>
      <c r="E6" s="31" t="str">
        <f t="shared" si="0"/>
        <v>06/12</v>
      </c>
      <c r="F6" s="16"/>
      <c r="J6" s="50" t="s">
        <v>8</v>
      </c>
      <c r="K6" s="50" t="s">
        <v>29</v>
      </c>
      <c r="L6" s="50" t="s">
        <v>10</v>
      </c>
      <c r="M6" s="49" t="s">
        <v>12</v>
      </c>
      <c r="N6" s="34" t="str">
        <f>LEFT(M6,FIND("/",M6)-1)</f>
        <v>INTERASIA TRANSFORM</v>
      </c>
      <c r="O6" s="34" t="str">
        <f>MID(M6,FIND("/",M6)+1,LEN(M6)-FIND("/",M6))</f>
        <v>N021</v>
      </c>
    </row>
    <row r="7" spans="1:19" s="3" customFormat="1" ht="57" customHeight="1" thickBot="1">
      <c r="A7" s="21" t="str">
        <f t="shared" ref="A7:A13" si="1">N7</f>
        <v>WAN HAI 356</v>
      </c>
      <c r="B7" s="35" t="str">
        <f t="shared" ref="B7:B13" si="2">O7</f>
        <v>N041</v>
      </c>
      <c r="C7" s="32" t="str">
        <f t="shared" ref="C7:C13" si="3">TEXT(DATE(VALUE(RIGHT(SUBSTITUTE(J7,"/ 17:00:00 GMT+8",""), 4)), MONTH(1&amp;MID(J7, FIND(" ",J7, 5) + 1, 3)), VALUE(MID(J7, FIND(" ",J7, 1) + 1, IF(ISNUMBER(VALUE(MID(J7, 6, 1))), 2, 1)))), "MM/DD")</f>
        <v>05/25</v>
      </c>
      <c r="D7" s="32" t="str">
        <f t="shared" si="0"/>
        <v>06/04</v>
      </c>
      <c r="E7" s="33" t="str">
        <f t="shared" si="0"/>
        <v>06/19</v>
      </c>
      <c r="F7" s="16"/>
      <c r="J7" s="50" t="s">
        <v>9</v>
      </c>
      <c r="K7" s="50" t="s">
        <v>16</v>
      </c>
      <c r="L7" s="50" t="s">
        <v>18</v>
      </c>
      <c r="M7" s="49" t="s">
        <v>13</v>
      </c>
      <c r="N7" s="34" t="str">
        <f t="shared" ref="N7:N10" si="4">LEFT(M7,FIND("/",M7)-1)</f>
        <v>WAN HAI 356</v>
      </c>
      <c r="O7" s="34" t="str">
        <f t="shared" ref="O7:O10" si="5">MID(M7,FIND("/",M7)+1,LEN(M7)-FIND("/",M7))</f>
        <v>N041</v>
      </c>
    </row>
    <row r="8" spans="1:19" s="3" customFormat="1" ht="57" customHeight="1" thickBot="1">
      <c r="A8" s="21" t="str">
        <f t="shared" si="1"/>
        <v>WAN HAI 335</v>
      </c>
      <c r="B8" s="35" t="str">
        <f t="shared" si="2"/>
        <v>N014</v>
      </c>
      <c r="C8" s="32" t="str">
        <f t="shared" si="3"/>
        <v>06/01</v>
      </c>
      <c r="D8" s="32" t="str">
        <f t="shared" si="0"/>
        <v>06/11</v>
      </c>
      <c r="E8" s="33" t="str">
        <f t="shared" si="0"/>
        <v>06/26</v>
      </c>
      <c r="F8" s="16"/>
      <c r="J8" s="50" t="s">
        <v>17</v>
      </c>
      <c r="K8" s="50" t="s">
        <v>30</v>
      </c>
      <c r="L8" s="50" t="s">
        <v>20</v>
      </c>
      <c r="M8" s="49" t="s">
        <v>28</v>
      </c>
      <c r="N8" s="34" t="str">
        <f t="shared" si="4"/>
        <v>WAN HAI 335</v>
      </c>
      <c r="O8" s="34" t="str">
        <f t="shared" si="5"/>
        <v>N014</v>
      </c>
    </row>
    <row r="9" spans="1:19" s="3" customFormat="1" ht="57" customHeight="1" thickBot="1">
      <c r="A9" s="21" t="str">
        <f t="shared" si="1"/>
        <v>WAN HAI 357</v>
      </c>
      <c r="B9" s="35" t="str">
        <f t="shared" si="2"/>
        <v>N036</v>
      </c>
      <c r="C9" s="32" t="str">
        <f t="shared" si="3"/>
        <v>06/08</v>
      </c>
      <c r="D9" s="32" t="str">
        <f t="shared" si="0"/>
        <v>06/18</v>
      </c>
      <c r="E9" s="33" t="str">
        <f t="shared" si="0"/>
        <v>07/03</v>
      </c>
      <c r="F9" s="16"/>
      <c r="J9" s="50" t="s">
        <v>19</v>
      </c>
      <c r="K9" s="50" t="s">
        <v>31</v>
      </c>
      <c r="L9" s="50" t="s">
        <v>25</v>
      </c>
      <c r="M9" s="49" t="s">
        <v>41</v>
      </c>
      <c r="N9" s="34" t="str">
        <f t="shared" si="4"/>
        <v>WAN HAI 357</v>
      </c>
      <c r="O9" s="34" t="str">
        <f t="shared" si="5"/>
        <v>N036</v>
      </c>
    </row>
    <row r="10" spans="1:19" s="3" customFormat="1" ht="57" customHeight="1" thickBot="1">
      <c r="A10" s="21" t="str">
        <f t="shared" si="1"/>
        <v>INTERASIA TRANSFORM</v>
      </c>
      <c r="B10" s="35" t="str">
        <f t="shared" si="2"/>
        <v>N022</v>
      </c>
      <c r="C10" s="32" t="str">
        <f t="shared" si="3"/>
        <v>06/15</v>
      </c>
      <c r="D10" s="32" t="str">
        <f t="shared" si="0"/>
        <v>06/25</v>
      </c>
      <c r="E10" s="33" t="str">
        <f t="shared" si="0"/>
        <v>07/10</v>
      </c>
      <c r="F10" s="16"/>
      <c r="J10" s="50" t="s">
        <v>24</v>
      </c>
      <c r="K10" s="50" t="s">
        <v>32</v>
      </c>
      <c r="L10" s="50" t="s">
        <v>27</v>
      </c>
      <c r="M10" s="49" t="s">
        <v>42</v>
      </c>
      <c r="N10" s="34" t="str">
        <f t="shared" si="4"/>
        <v>INTERASIA TRANSFORM</v>
      </c>
      <c r="O10" s="34" t="str">
        <f t="shared" si="5"/>
        <v>N022</v>
      </c>
    </row>
    <row r="11" spans="1:19" s="3" customFormat="1" ht="57" customHeight="1" thickBot="1">
      <c r="A11" s="21" t="str">
        <f t="shared" si="1"/>
        <v>TBA</v>
      </c>
      <c r="B11" s="35" t="str">
        <f t="shared" si="2"/>
        <v>TBA 1</v>
      </c>
      <c r="C11" s="32" t="str">
        <f t="shared" si="3"/>
        <v>06/22</v>
      </c>
      <c r="D11" s="32" t="str">
        <f t="shared" si="0"/>
        <v>07/02</v>
      </c>
      <c r="E11" s="33" t="str">
        <f t="shared" si="0"/>
        <v>07/17</v>
      </c>
      <c r="F11" s="16"/>
      <c r="J11" s="50" t="s">
        <v>26</v>
      </c>
      <c r="K11" s="50" t="s">
        <v>33</v>
      </c>
      <c r="L11" s="50" t="s">
        <v>34</v>
      </c>
      <c r="M11" s="49" t="s">
        <v>14</v>
      </c>
      <c r="N11" s="34" t="str">
        <f t="shared" ref="N11:N13" si="6">LEFT(M11,FIND("/",M11)-1)</f>
        <v>TBA</v>
      </c>
      <c r="O11" s="34" t="str">
        <f t="shared" ref="O11:O13" si="7">MID(M11,FIND("/",M11)+1,LEN(M11)-FIND("/",M11))</f>
        <v>TBA 1</v>
      </c>
    </row>
    <row r="12" spans="1:19" s="3" customFormat="1" ht="57" customHeight="1" thickBot="1">
      <c r="A12" s="21" t="str">
        <f t="shared" si="1"/>
        <v>TBA</v>
      </c>
      <c r="B12" s="35" t="str">
        <f t="shared" si="2"/>
        <v>TBA 2</v>
      </c>
      <c r="C12" s="32" t="str">
        <f t="shared" si="3"/>
        <v>06/29</v>
      </c>
      <c r="D12" s="32" t="str">
        <f t="shared" si="0"/>
        <v>07/09</v>
      </c>
      <c r="E12" s="33" t="str">
        <f t="shared" si="0"/>
        <v>07/24</v>
      </c>
      <c r="F12" s="16"/>
      <c r="J12" s="50" t="s">
        <v>35</v>
      </c>
      <c r="K12" s="50" t="s">
        <v>36</v>
      </c>
      <c r="L12" s="50" t="s">
        <v>37</v>
      </c>
      <c r="M12" s="49" t="s">
        <v>15</v>
      </c>
      <c r="N12" s="34" t="str">
        <f t="shared" si="6"/>
        <v>TBA</v>
      </c>
      <c r="O12" s="34" t="str">
        <f t="shared" si="7"/>
        <v>TBA 2</v>
      </c>
    </row>
    <row r="13" spans="1:19" s="3" customFormat="1" ht="57" customHeight="1" thickBot="1">
      <c r="A13" s="21" t="str">
        <f t="shared" si="1"/>
        <v>TBA</v>
      </c>
      <c r="B13" s="35" t="str">
        <f t="shared" si="2"/>
        <v>TBA 3</v>
      </c>
      <c r="C13" s="32" t="str">
        <f t="shared" si="3"/>
        <v>07/06</v>
      </c>
      <c r="D13" s="32" t="str">
        <f t="shared" si="0"/>
        <v>07/16</v>
      </c>
      <c r="E13" s="33" t="str">
        <f t="shared" si="0"/>
        <v>07/31</v>
      </c>
      <c r="F13" s="16"/>
      <c r="J13" s="50" t="s">
        <v>38</v>
      </c>
      <c r="K13" s="50" t="s">
        <v>39</v>
      </c>
      <c r="L13" s="50" t="s">
        <v>40</v>
      </c>
      <c r="M13" s="49" t="s">
        <v>22</v>
      </c>
      <c r="N13" s="40" t="str">
        <f t="shared" si="6"/>
        <v>TBA</v>
      </c>
      <c r="O13" s="40" t="str">
        <f t="shared" si="7"/>
        <v>TBA 3</v>
      </c>
    </row>
    <row r="14" spans="1:19" s="42" customFormat="1" ht="57" customHeight="1" thickBot="1">
      <c r="A14" s="36" t="str">
        <f t="shared" ref="A14" si="8">N14</f>
        <v>TBA</v>
      </c>
      <c r="B14" s="37" t="str">
        <f t="shared" ref="B14" si="9">O14</f>
        <v>TBA 4</v>
      </c>
      <c r="C14" s="38" t="str">
        <f t="shared" ref="C14" si="10">TEXT(DATE(VALUE(RIGHT(SUBSTITUTE(J14,"/ 17:00:00 GMT+8",""), 4)), MONTH(1&amp;MID(J14, FIND(" ",J14, 5) + 1, 3)), VALUE(MID(J14, FIND(" ",J14, 1) + 1, IF(ISNUMBER(VALUE(MID(J14, 6, 1))), 2, 1)))), "MM/DD")</f>
        <v>07/13</v>
      </c>
      <c r="D14" s="38" t="str">
        <f t="shared" ref="D14" si="11">TEXT(DATE(VALUE(RIGHT(SUBSTITUTE(K14,"/ 17:00:00 GMT+8",""), 4)), MONTH(1&amp;MID(K14, FIND(" ",K14, 5) + 1, 3)), VALUE(MID(K14, FIND(" ",K14, 1) + 1, IF(ISNUMBER(VALUE(MID(K14, 6, 1))), 2, 1)))), "MM/DD")</f>
        <v>07/23</v>
      </c>
      <c r="E14" s="39" t="str">
        <f t="shared" ref="E14" si="12">TEXT(DATE(VALUE(RIGHT(SUBSTITUTE(L14,"/ 17:00:00 GMT+8",""), 4)), MONTH(1&amp;MID(L14, FIND(" ",L14, 5) + 1, 3)), VALUE(MID(L14, FIND(" ",L14, 1) + 1, IF(ISNUMBER(VALUE(MID(L14, 6, 1))), 2, 1)))), "MM/DD")</f>
        <v>08/07</v>
      </c>
      <c r="F14" s="16"/>
      <c r="J14" s="50" t="s">
        <v>43</v>
      </c>
      <c r="K14" s="50" t="s">
        <v>44</v>
      </c>
      <c r="L14" s="50" t="s">
        <v>45</v>
      </c>
      <c r="M14" s="49" t="s">
        <v>23</v>
      </c>
      <c r="N14" s="40" t="str">
        <f t="shared" ref="N14" si="13">LEFT(M14,FIND("/",M14)-1)</f>
        <v>TBA</v>
      </c>
      <c r="O14" s="40" t="str">
        <f t="shared" ref="O14" si="14">MID(M14,FIND("/",M14)+1,LEN(M14)-FIND("/",M14))</f>
        <v>TBA 4</v>
      </c>
    </row>
    <row r="15" spans="1:19" s="3" customFormat="1" ht="57" customHeight="1">
      <c r="A15" s="30"/>
      <c r="B15" s="14"/>
      <c r="C15" s="16"/>
      <c r="D15" s="16"/>
      <c r="E15" s="16"/>
      <c r="F15" s="16"/>
      <c r="J15" s="10"/>
      <c r="K15" s="10"/>
      <c r="L15" s="10"/>
      <c r="M15" s="10"/>
      <c r="N15" s="41"/>
      <c r="O15" s="41"/>
    </row>
    <row r="16" spans="1:19" s="3" customFormat="1" ht="57" customHeight="1">
      <c r="F16" s="16"/>
      <c r="J16" s="10"/>
      <c r="K16" s="10"/>
      <c r="L16" s="10"/>
      <c r="M16" s="10"/>
      <c r="N16" s="10"/>
    </row>
    <row r="17" spans="1:8" s="10" customFormat="1" ht="57" customHeight="1">
      <c r="F17" s="16"/>
    </row>
    <row r="18" spans="1:8" s="10" customFormat="1" ht="57" customHeight="1">
      <c r="F18" s="16"/>
    </row>
    <row r="19" spans="1:8" s="10" customFormat="1" ht="57" customHeight="1">
      <c r="F19" s="16"/>
    </row>
    <row r="20" spans="1:8" s="10" customFormat="1" ht="57" customHeight="1">
      <c r="A20" s="14"/>
      <c r="B20" s="14"/>
      <c r="C20" s="14"/>
      <c r="D20" s="14"/>
      <c r="E20" s="14"/>
      <c r="F20" s="14"/>
    </row>
    <row r="21" spans="1:8" s="10" customFormat="1" ht="57" customHeight="1">
      <c r="A21" s="14"/>
      <c r="B21" s="14"/>
      <c r="C21" s="14"/>
      <c r="D21" s="14"/>
      <c r="E21" s="14"/>
      <c r="F21" s="14"/>
    </row>
    <row r="22" spans="1:8" s="10" customFormat="1" ht="57" customHeight="1">
      <c r="A22" s="14"/>
      <c r="B22" s="14"/>
      <c r="C22" s="14"/>
      <c r="D22" s="14"/>
      <c r="E22" s="14"/>
      <c r="F22" s="14"/>
    </row>
    <row r="23" spans="1:8" s="10" customFormat="1" ht="57" customHeight="1">
      <c r="A23" s="14"/>
      <c r="B23" s="14"/>
      <c r="C23" s="14"/>
      <c r="D23" s="14"/>
      <c r="E23" s="14"/>
      <c r="F23" s="14"/>
    </row>
    <row r="24" spans="1:8" s="10" customFormat="1" ht="57" customHeight="1"/>
    <row r="25" spans="1:8" s="10" customFormat="1" ht="57" customHeight="1">
      <c r="A25" s="11"/>
    </row>
    <row r="26" spans="1:8" s="3" customFormat="1" ht="57" customHeight="1">
      <c r="A26" s="14"/>
      <c r="B26" s="14"/>
      <c r="C26" s="14"/>
      <c r="D26" s="14"/>
      <c r="E26" s="14"/>
      <c r="F26" s="14"/>
      <c r="G26" s="10"/>
      <c r="H26" s="10"/>
    </row>
    <row r="27" spans="1:8" s="3" customFormat="1" ht="57" customHeight="1">
      <c r="A27" s="14"/>
      <c r="B27" s="14"/>
      <c r="C27" s="14"/>
      <c r="D27" s="14"/>
      <c r="E27" s="14"/>
      <c r="F27" s="14"/>
      <c r="G27" s="10"/>
      <c r="H27" s="10"/>
    </row>
    <row r="28" spans="1:8" s="3" customFormat="1" ht="57" customHeight="1">
      <c r="A28" s="14"/>
      <c r="B28" s="14"/>
      <c r="C28" s="14"/>
      <c r="D28" s="14"/>
      <c r="E28" s="14"/>
      <c r="F28" s="14"/>
      <c r="G28" s="10"/>
      <c r="H28" s="10"/>
    </row>
    <row r="29" spans="1:8" s="3" customFormat="1" ht="57" customHeight="1">
      <c r="A29" s="14"/>
      <c r="B29" s="14"/>
      <c r="C29" s="14"/>
      <c r="D29" s="14"/>
      <c r="E29" s="14"/>
      <c r="F29" s="14"/>
      <c r="G29" s="10"/>
      <c r="H29" s="10"/>
    </row>
    <row r="30" spans="1:8" s="3" customFormat="1" ht="57" customHeight="1">
      <c r="A30" s="12"/>
      <c r="B30" s="10"/>
      <c r="C30" s="10"/>
      <c r="D30" s="10"/>
      <c r="E30" s="10"/>
      <c r="F30" s="10"/>
    </row>
    <row r="31" spans="1:8" ht="16.5">
      <c r="A31" s="12"/>
      <c r="B31" s="10"/>
      <c r="C31" s="10"/>
      <c r="D31" s="10"/>
      <c r="E31" s="10"/>
      <c r="F31" s="10"/>
    </row>
    <row r="32" spans="1:8" ht="16.5">
      <c r="A32" s="3"/>
      <c r="B32" s="3"/>
      <c r="C32" s="3"/>
      <c r="D32" s="3"/>
      <c r="E32" s="3"/>
      <c r="F32" s="3"/>
    </row>
  </sheetData>
  <mergeCells count="4">
    <mergeCell ref="F1:G1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30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2026-05-15T04:28:31Z</cp:lastPrinted>
  <dcterms:created xsi:type="dcterms:W3CDTF">2016-03-18T07:26:58Z</dcterms:created>
  <dcterms:modified xsi:type="dcterms:W3CDTF">2026-05-15T04:30:15Z</dcterms:modified>
</cp:coreProperties>
</file>