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8D14B37-5F4F-4566-BF50-C5A54C1551D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M11" i="7"/>
  <c r="A11" i="7" s="1"/>
  <c r="N11" i="7"/>
  <c r="B11" i="7" s="1"/>
  <c r="M12" i="7"/>
  <c r="A12" i="7" s="1"/>
  <c r="N12" i="7"/>
  <c r="B12" i="7" s="1"/>
  <c r="M13" i="7"/>
  <c r="A13" i="7" s="1"/>
  <c r="N13" i="7"/>
  <c r="B13" i="7" s="1"/>
  <c r="M14" i="7"/>
  <c r="A14" i="7" s="1"/>
  <c r="N14" i="7"/>
  <c r="B14" i="7" s="1"/>
  <c r="N10" i="7"/>
  <c r="B10" i="7" s="1"/>
  <c r="M10" i="7"/>
  <c r="A10" i="7" s="1"/>
  <c r="N9" i="7"/>
  <c r="B9" i="7" s="1"/>
  <c r="M9" i="7"/>
  <c r="A9" i="7" s="1"/>
  <c r="N8" i="7"/>
  <c r="B8" i="7" s="1"/>
  <c r="M8" i="7"/>
  <c r="A8" i="7" s="1"/>
  <c r="N7" i="7"/>
  <c r="B7" i="7" s="1"/>
  <c r="M7" i="7"/>
  <c r="A7" i="7" s="1"/>
  <c r="N6" i="7"/>
  <c r="B6" i="7" s="1"/>
  <c r="M6" i="7"/>
  <c r="A6" i="7" s="1"/>
  <c r="C7" i="7" l="1"/>
  <c r="D7" i="7"/>
  <c r="E7" i="7"/>
  <c r="D6" i="7"/>
  <c r="E6" i="7"/>
  <c r="D8" i="7"/>
  <c r="E8" i="7"/>
  <c r="D9" i="7"/>
  <c r="E9" i="7"/>
  <c r="D10" i="7"/>
  <c r="E10" i="7"/>
  <c r="D11" i="7"/>
  <c r="E11" i="7"/>
  <c r="D12" i="7"/>
  <c r="E12" i="7"/>
  <c r="D13" i="7"/>
  <c r="E13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<sst xmlns="http://schemas.openxmlformats.org/spreadsheetml/2006/main" count="46" uniqueCount="46">
  <si>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</si>
  <si>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</si>
  <si>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</si>
  <si>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</si>
  <si>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</si>
  <si>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</si>
  <si>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</si>
  <si>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</si>
  <si>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PKG</t>
    <phoneticPr fontId="2"/>
  </si>
  <si>
    <t>　        　　　IMPORT SCHEDULE ‐ ORIGIN : Port Klang</t>
    <phoneticPr fontId="2"/>
  </si>
  <si>
    <t>WAN HAI 357/N035</t>
  </si>
  <si>
    <t>INTERASIA TRANSFORM/N021</t>
  </si>
  <si>
    <t>WAN HAI 356/N041</t>
  </si>
  <si>
    <t>TBA/TBA 1</t>
  </si>
  <si>
    <t>TBA/TBA 2</t>
  </si>
  <si>
    <t>TBA/TBA 3</t>
  </si>
  <si>
    <t>Fri 15th May 2026/ 17:00:00 GMT+8</t>
  </si>
  <si>
    <t>Tue 2nd Jun 2026</t>
  </si>
  <si>
    <t>Fri 22nd May 2026/ 17:00:00 GMT+8</t>
  </si>
  <si>
    <t>Tue 9th Jun 2026</t>
  </si>
  <si>
    <t>Fri 29th May 2026/ 17:00:00 GMT+8</t>
  </si>
  <si>
    <t>Tue 16th Jun 2026</t>
  </si>
  <si>
    <t>Fri 5th Jun 2026/ 17:00:00 GMT+8</t>
  </si>
  <si>
    <t>Tue 23rd Jun 2026</t>
  </si>
  <si>
    <t>Fri 12th Jun 2026/ 17:00:00 GMT+8</t>
  </si>
  <si>
    <t>Tue 30th Jun 2026</t>
  </si>
  <si>
    <t>Fri 19th Jun 2026/ 17:00:00 GMT+8</t>
  </si>
  <si>
    <t>Tue 7th Jul 2026</t>
  </si>
  <si>
    <t>WAN HAI 335/N014</t>
  </si>
  <si>
    <t>Thu 11th Jun 2026</t>
  </si>
  <si>
    <t>Thu 18th Jun 2026</t>
  </si>
  <si>
    <t>Thu 25th Jun 2026</t>
  </si>
  <si>
    <t>Fri 26th Jun 2026/ 17:00:00 GMT+8</t>
  </si>
  <si>
    <t>Thu 2nd Jul 2026</t>
  </si>
  <si>
    <t>Tue 14th Jul 2026</t>
  </si>
  <si>
    <t>Fri 3rd Jul 2026/ 17:00:00 GMT+8</t>
  </si>
  <si>
    <t>Thu 9th Jul 2026</t>
  </si>
  <si>
    <t>Tue 21st Jul 2026</t>
  </si>
  <si>
    <t>Fri 10th Jul 2026/ 17:00:00 GMT+8</t>
  </si>
  <si>
    <t>Thu 16th Jul 2026</t>
  </si>
  <si>
    <t>Tue 28th Jul 2026</t>
  </si>
  <si>
    <t>WAN HAI 357/N036</t>
  </si>
  <si>
    <t>INTERASIA TRANSFORM/N022</t>
  </si>
  <si>
    <t>Mon 18th May 2026</t>
  </si>
  <si>
    <t>Tue 26th May 2026</t>
  </si>
  <si>
    <t>Sat 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</si>
</sst>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2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0FF2D0B-FB72-45B0-95D9-B9652D5180F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Klang, Malaysia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129079</xdr:colOff>
      <xdr:row>213</xdr:row>
      <xdr:rowOff>26987</xdr:rowOff>
    </xdr:from>
    <xdr:to>
      <xdr:col>44</xdr:col>
      <xdr:colOff>394739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topLeftCell="A4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9</v>
      </c>
      <c r="B1" s="18"/>
      <c r="C1" s="18"/>
      <c r="D1" s="18"/>
      <c r="E1" s="18"/>
      <c r="F1" s="43" t="s">
        <v>4</v>
      </c>
      <c r="G1" s="43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46157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44" t="s">
        <v>0</v>
      </c>
      <c r="B4" s="46" t="s">
        <v>5</v>
      </c>
      <c r="C4" s="46" t="s">
        <v>1</v>
      </c>
      <c r="D4" s="24" t="s">
        <v>8</v>
      </c>
      <c r="E4" s="26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45"/>
      <c r="B5" s="47"/>
      <c r="C5" s="47"/>
      <c r="D5" s="25" t="s">
        <v>2</v>
      </c>
      <c r="E5" s="27" t="s">
        <v>3</v>
      </c>
      <c r="F5" s="16"/>
      <c r="H5" s="3"/>
      <c r="I5" s="3"/>
      <c r="J5" s="3"/>
      <c r="K5" s="3"/>
      <c r="L5" s="3"/>
    </row>
    <row r="6" spans="1:18" s="3" customFormat="1" ht="57" customHeight="1" thickBot="1">
      <c r="A6" s="28" t="str">
        <f>M6</f>
        <v>WAN HAI 357</v>
      </c>
      <c r="B6" s="29" t="str">
        <f>N6</f>
        <v>N035</v>
      </c>
      <c r="C6" s="30" t="str">
        <f>TEXT(DATE(VALUE(RIGHT(SUBSTITUTE(I6,"/ 17:00:00 GMT+8",""), 4)), MONTH(1&amp;MID(I6, FIND(" ",I6, 5) + 1, 3)), VALUE(MID(I6, FIND(" ",I6, 1) + 1, IF(ISNUMBER(VALUE(MID(I6, 6, 1))), 2, 1)))), "MM/DD")</f>
        <v>05/15</v>
      </c>
      <c r="D6" s="30" t="str">
        <f t="shared" ref="D6:E13" si="0">TEXT(DATE(VALUE(RIGHT(SUBSTITUTE(J6,"/ 17:00:00 GMT+8",""), 4)), MONTH(1&amp;MID(J6, FIND(" ",J6, 5) + 1, 3)), VALUE(MID(J6, FIND(" ",J6, 1) + 1, IF(ISNUMBER(VALUE(MID(J6, 6, 1))), 2, 1)))), "MM/DD")</f>
        <v>05/18</v>
      </c>
      <c r="E6" s="31" t="str">
        <f t="shared" si="0"/>
        <v>06/02</v>
      </c>
      <c r="F6" s="15"/>
      <c r="H6" s="10"/>
      <c r="I6" s="42" t="s">
        <v>16</v>
      </c>
      <c r="J6" s="42" t="s">
        <v>43</v>
      </c>
      <c r="K6" s="42" t="s">
        <v>17</v>
      </c>
      <c r="L6" s="41" t="s">
        <v>10</v>
      </c>
      <c r="M6" s="36" t="str">
        <f>LEFT(L6,FIND("/",L6)-1)</f>
        <v>WAN HAI 357</v>
      </c>
      <c r="N6" s="36" t="str">
        <f>MID(L6,FIND("/",L6)+1,LEN(L6)-FIND("/",L6))</f>
        <v>N035</v>
      </c>
    </row>
    <row r="7" spans="1:18" s="3" customFormat="1" ht="57" customHeight="1" thickBot="1">
      <c r="A7" s="21" t="str">
        <f t="shared" ref="A7:A13" si="1">M7</f>
        <v>INTERASIA TRANSFORM</v>
      </c>
      <c r="B7" s="22" t="str">
        <f t="shared" ref="B7:B13" si="2">N7</f>
        <v>N021</v>
      </c>
      <c r="C7" s="32" t="str">
        <f t="shared" ref="C7" si="3">TEXT(DATE(VALUE(RIGHT(SUBSTITUTE(I7,"/ 17:00:00 GMT+8",""), 4)), MONTH(1&amp;MID(I7, FIND(" ",I7, 5) + 1, 3)), VALUE(MID(I7, FIND(" ",I7, 1) + 1, IF(ISNUMBER(VALUE(MID(I7, 6, 1))), 2, 1)))), "MM/DD")</f>
        <v>05/22</v>
      </c>
      <c r="D7" s="32" t="str">
        <f t="shared" ref="D7" si="4">TEXT(DATE(VALUE(RIGHT(SUBSTITUTE(J7,"/ 17:00:00 GMT+8",""), 4)), MONTH(1&amp;MID(J7, FIND(" ",J7, 5) + 1, 3)), VALUE(MID(J7, FIND(" ",J7, 1) + 1, IF(ISNUMBER(VALUE(MID(J7, 6, 1))), 2, 1)))), "MM/DD")</f>
        <v>05/26</v>
      </c>
      <c r="E7" s="33" t="str">
        <f t="shared" ref="E7" si="5">TEXT(DATE(VALUE(RIGHT(SUBSTITUTE(K7,"/ 17:00:00 GMT+8",""), 4)), MONTH(1&amp;MID(K7, FIND(" ",K7, 5) + 1, 3)), VALUE(MID(K7, FIND(" ",K7, 1) + 1, IF(ISNUMBER(VALUE(MID(K7, 6, 1))), 2, 1)))), "MM/DD")</f>
        <v>06/09</v>
      </c>
      <c r="F7" s="15"/>
      <c r="H7" s="10"/>
      <c r="I7" s="42" t="s">
        <v>18</v>
      </c>
      <c r="J7" s="42" t="s">
        <v>44</v>
      </c>
      <c r="K7" s="42" t="s">
        <v>19</v>
      </c>
      <c r="L7" s="41" t="s">
        <v>11</v>
      </c>
      <c r="M7" s="36" t="str">
        <f t="shared" ref="M7:M10" si="6">LEFT(L7,FIND("/",L7)-1)</f>
        <v>INTERASIA TRANSFORM</v>
      </c>
      <c r="N7" s="36" t="str">
        <f t="shared" ref="N7:N10" si="7">MID(L7,FIND("/",L7)+1,LEN(L7)-FIND("/",L7))</f>
        <v>N021</v>
      </c>
    </row>
    <row r="8" spans="1:18" s="3" customFormat="1" ht="57" customHeight="1" thickBot="1">
      <c r="A8" s="21" t="str">
        <f t="shared" si="1"/>
        <v>WAN HAI 356</v>
      </c>
      <c r="B8" s="22" t="str">
        <f t="shared" si="2"/>
        <v>N041</v>
      </c>
      <c r="C8" s="32" t="str">
        <f t="shared" ref="C8:C13" si="8">TEXT(DATE(VALUE(RIGHT(SUBSTITUTE(I8,"/ 17:00:00 GMT+8",""), 4)), MONTH(1&amp;MID(I8, FIND(" ",I8, 5) + 1, 3)), VALUE(MID(I8, FIND(" ",I8, 1) + 1, IF(ISNUMBER(VALUE(MID(I8, 6, 1))), 2, 1)))), "MM/DD")</f>
        <v>05/29</v>
      </c>
      <c r="D8" s="32" t="str">
        <f t="shared" si="0"/>
        <v>06/06</v>
      </c>
      <c r="E8" s="33" t="str">
        <f t="shared" si="0"/>
        <v>06/16</v>
      </c>
      <c r="F8" s="15"/>
      <c r="H8" s="10"/>
      <c r="I8" s="42" t="s">
        <v>20</v>
      </c>
      <c r="J8" s="42" t="s">
        <v>45</v>
      </c>
      <c r="K8" s="42" t="s">
        <v>21</v>
      </c>
      <c r="L8" s="41" t="s">
        <v>12</v>
      </c>
      <c r="M8" s="36" t="str">
        <f t="shared" si="6"/>
        <v>WAN HAI 356</v>
      </c>
      <c r="N8" s="36" t="str">
        <f t="shared" si="7"/>
        <v>N041</v>
      </c>
    </row>
    <row r="9" spans="1:18" s="3" customFormat="1" ht="57" customHeight="1" thickBot="1">
      <c r="A9" s="21" t="str">
        <f t="shared" si="1"/>
        <v>WAN HAI 335</v>
      </c>
      <c r="B9" s="22" t="str">
        <f t="shared" si="2"/>
        <v>N014</v>
      </c>
      <c r="C9" s="32" t="str">
        <f t="shared" si="8"/>
        <v>06/05</v>
      </c>
      <c r="D9" s="32" t="str">
        <f t="shared" si="0"/>
        <v>06/11</v>
      </c>
      <c r="E9" s="33" t="str">
        <f t="shared" si="0"/>
        <v>06/23</v>
      </c>
      <c r="F9" s="15"/>
      <c r="H9" s="10"/>
      <c r="I9" s="42" t="s">
        <v>22</v>
      </c>
      <c r="J9" s="42" t="s">
        <v>29</v>
      </c>
      <c r="K9" s="42" t="s">
        <v>23</v>
      </c>
      <c r="L9" s="41" t="s">
        <v>28</v>
      </c>
      <c r="M9" s="36" t="str">
        <f t="shared" si="6"/>
        <v>WAN HAI 335</v>
      </c>
      <c r="N9" s="36" t="str">
        <f t="shared" si="7"/>
        <v>N014</v>
      </c>
    </row>
    <row r="10" spans="1:18" s="3" customFormat="1" ht="57" customHeight="1" thickBot="1">
      <c r="A10" s="21" t="str">
        <f t="shared" si="1"/>
        <v>WAN HAI 357</v>
      </c>
      <c r="B10" s="22" t="str">
        <f t="shared" si="2"/>
        <v>N036</v>
      </c>
      <c r="C10" s="32" t="str">
        <f t="shared" si="8"/>
        <v>06/12</v>
      </c>
      <c r="D10" s="32" t="str">
        <f t="shared" si="0"/>
        <v>06/18</v>
      </c>
      <c r="E10" s="33" t="str">
        <f t="shared" si="0"/>
        <v>06/30</v>
      </c>
      <c r="F10" s="15"/>
      <c r="H10" s="10"/>
      <c r="I10" s="42" t="s">
        <v>24</v>
      </c>
      <c r="J10" s="42" t="s">
        <v>30</v>
      </c>
      <c r="K10" s="42" t="s">
        <v>25</v>
      </c>
      <c r="L10" s="41" t="s">
        <v>41</v>
      </c>
      <c r="M10" s="36" t="str">
        <f t="shared" si="6"/>
        <v>WAN HAI 357</v>
      </c>
      <c r="N10" s="36" t="str">
        <f t="shared" si="7"/>
        <v>N036</v>
      </c>
    </row>
    <row r="11" spans="1:18" s="3" customFormat="1" ht="57" customHeight="1" thickBot="1">
      <c r="A11" s="21" t="str">
        <f t="shared" si="1"/>
        <v>INTERASIA TRANSFORM</v>
      </c>
      <c r="B11" s="22" t="str">
        <f t="shared" si="2"/>
        <v>N022</v>
      </c>
      <c r="C11" s="32" t="str">
        <f t="shared" si="8"/>
        <v>06/19</v>
      </c>
      <c r="D11" s="32" t="str">
        <f t="shared" si="0"/>
        <v>06/25</v>
      </c>
      <c r="E11" s="33" t="str">
        <f t="shared" si="0"/>
        <v>07/07</v>
      </c>
      <c r="F11" s="15"/>
      <c r="H11" s="10"/>
      <c r="I11" s="42" t="s">
        <v>26</v>
      </c>
      <c r="J11" s="42" t="s">
        <v>31</v>
      </c>
      <c r="K11" s="42" t="s">
        <v>27</v>
      </c>
      <c r="L11" s="41" t="s">
        <v>42</v>
      </c>
      <c r="M11" s="36" t="str">
        <f t="shared" ref="M11:M14" si="9">LEFT(L11,FIND("/",L11)-1)</f>
        <v>INTERASIA TRANSFORM</v>
      </c>
      <c r="N11" s="36" t="str">
        <f t="shared" ref="N11:N14" si="10">MID(L11,FIND("/",L11)+1,LEN(L11)-FIND("/",L11))</f>
        <v>N022</v>
      </c>
    </row>
    <row r="12" spans="1:18" s="3" customFormat="1" ht="57" customHeight="1" thickBot="1">
      <c r="A12" s="21" t="str">
        <f t="shared" si="1"/>
        <v>TBA</v>
      </c>
      <c r="B12" s="22" t="str">
        <f t="shared" si="2"/>
        <v>TBA 1</v>
      </c>
      <c r="C12" s="32" t="str">
        <f t="shared" si="8"/>
        <v>06/26</v>
      </c>
      <c r="D12" s="32" t="str">
        <f t="shared" si="0"/>
        <v>07/02</v>
      </c>
      <c r="E12" s="33" t="str">
        <f t="shared" si="0"/>
        <v>07/14</v>
      </c>
      <c r="F12" s="15"/>
      <c r="H12" s="10"/>
      <c r="I12" s="42" t="s">
        <v>32</v>
      </c>
      <c r="J12" s="42" t="s">
        <v>33</v>
      </c>
      <c r="K12" s="42" t="s">
        <v>34</v>
      </c>
      <c r="L12" s="41" t="s">
        <v>13</v>
      </c>
      <c r="M12" s="36" t="str">
        <f t="shared" si="9"/>
        <v>TBA</v>
      </c>
      <c r="N12" s="36" t="str">
        <f t="shared" si="10"/>
        <v>TBA 1</v>
      </c>
    </row>
    <row r="13" spans="1:18" s="3" customFormat="1" ht="57" customHeight="1" thickBot="1">
      <c r="A13" s="21" t="str">
        <f t="shared" si="1"/>
        <v>TBA</v>
      </c>
      <c r="B13" s="22" t="str">
        <f t="shared" si="2"/>
        <v>TBA 2</v>
      </c>
      <c r="C13" s="32" t="str">
        <f t="shared" si="8"/>
        <v>07/03</v>
      </c>
      <c r="D13" s="32" t="str">
        <f t="shared" si="0"/>
        <v>07/09</v>
      </c>
      <c r="E13" s="33" t="str">
        <f t="shared" si="0"/>
        <v>07/21</v>
      </c>
      <c r="F13" s="15"/>
      <c r="H13" s="10"/>
      <c r="I13" s="42" t="s">
        <v>35</v>
      </c>
      <c r="J13" s="42" t="s">
        <v>36</v>
      </c>
      <c r="K13" s="42" t="s">
        <v>37</v>
      </c>
      <c r="L13" s="41" t="s">
        <v>14</v>
      </c>
      <c r="M13" s="36" t="str">
        <f t="shared" si="9"/>
        <v>TBA</v>
      </c>
      <c r="N13" s="36" t="str">
        <f t="shared" si="10"/>
        <v>TBA 2</v>
      </c>
    </row>
    <row r="14" spans="1:18" s="3" customFormat="1" ht="57" customHeight="1" thickBot="1">
      <c r="A14" s="37" t="str">
        <f>M14</f>
        <v>TBA</v>
      </c>
      <c r="B14" s="38" t="str">
        <f>N14</f>
        <v>TBA 3</v>
      </c>
      <c r="C14" s="39" t="str">
        <f t="shared" ref="C14" si="11">TEXT(DATE(VALUE(RIGHT(SUBSTITUTE(I14,"/ 17:00:00 GMT+8",""), 4)), MONTH(1&amp;MID(I14, FIND(" ",I14, 5) + 1, 3)), VALUE(MID(I14, FIND(" ",I14, 1) + 1, IF(ISNUMBER(VALUE(MID(I14, 6, 1))), 2, 1)))), "MM/DD")</f>
        <v>07/10</v>
      </c>
      <c r="D14" s="39" t="str">
        <f t="shared" ref="D14" si="12">TEXT(DATE(VALUE(RIGHT(SUBSTITUTE(J14,"/ 17:00:00 GMT+8",""), 4)), MONTH(1&amp;MID(J14, FIND(" ",J14, 5) + 1, 3)), VALUE(MID(J14, FIND(" ",J14, 1) + 1, IF(ISNUMBER(VALUE(MID(J14, 6, 1))), 2, 1)))), "MM/DD")</f>
        <v>07/16</v>
      </c>
      <c r="E14" s="40" t="str">
        <f t="shared" ref="E14" si="13">TEXT(DATE(VALUE(RIGHT(SUBSTITUTE(K14,"/ 17:00:00 GMT+8",""), 4)), MONTH(1&amp;MID(K14, FIND(" ",K14, 5) + 1, 3)), VALUE(MID(K14, FIND(" ",K14, 1) + 1, IF(ISNUMBER(VALUE(MID(K14, 6, 1))), 2, 1)))), "MM/DD")</f>
        <v>07/28</v>
      </c>
      <c r="F14" s="15"/>
      <c r="H14" s="10"/>
      <c r="I14" s="42" t="s">
        <v>38</v>
      </c>
      <c r="J14" s="42" t="s">
        <v>39</v>
      </c>
      <c r="K14" s="42" t="s">
        <v>40</v>
      </c>
      <c r="L14" s="41" t="s">
        <v>15</v>
      </c>
      <c r="M14" s="36" t="str">
        <f t="shared" si="9"/>
        <v>TBA</v>
      </c>
      <c r="N14" s="36" t="str">
        <f t="shared" si="10"/>
        <v>TBA 3</v>
      </c>
    </row>
    <row r="15" spans="1:18" s="3" customFormat="1" ht="57" customHeight="1">
      <c r="A15" s="19"/>
      <c r="B15" s="15"/>
      <c r="C15" s="35"/>
      <c r="D15" s="35"/>
      <c r="E15" s="35"/>
      <c r="F15" s="20"/>
      <c r="I15" s="34"/>
      <c r="J15" s="34"/>
      <c r="K15" s="34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A17" s="19"/>
      <c r="B17" s="15"/>
      <c r="C17" s="20"/>
      <c r="D17" s="20"/>
      <c r="E17" s="20"/>
      <c r="F17" s="20"/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10" customFormat="1" ht="57" customHeight="1"/>
    <row r="21" spans="1:13" s="10" customFormat="1" ht="57" customHeight="1"/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/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2026-05-15T04:29:52Z</cp:lastPrinted>
  <dcterms:created xsi:type="dcterms:W3CDTF">2016-03-18T07:26:58Z</dcterms:created>
  <dcterms:modified xsi:type="dcterms:W3CDTF">2026-05-15T04:30:03Z</dcterms:modified>
</cp:coreProperties>
</file>