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B723C52-582A-4570-9E1D-59D23C4BC68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A12" i="7"/>
  <c r="B12" i="7"/>
  <c r="C12" i="7"/>
  <c r="D12" i="7"/>
  <c r="E12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<sst xmlns="http://schemas.openxmlformats.org/spreadsheetml/2006/main" count="109" uniqueCount="52">
  <si>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</si>
  <si>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</si>
  <si>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</si>
  <si>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</si>
  <si>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</si>
  <si>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</si>
  <si>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</si>
  <si>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　        　　　IMPORT SCHEDULE ‐ ORIGIN : Laem Chabang</t>
    <phoneticPr fontId="2"/>
  </si>
  <si>
    <t>Closing</t>
    <phoneticPr fontId="2"/>
  </si>
  <si>
    <t>Sailing</t>
    <phoneticPr fontId="2"/>
  </si>
  <si>
    <t>ETA</t>
    <phoneticPr fontId="2"/>
  </si>
  <si>
    <t>2026-05-15T00:00:00</t>
  </si>
  <si>
    <t>NYK FUTAGO</t>
  </si>
  <si>
    <t>BROOKLYN BRIDGE</t>
  </si>
  <si>
    <t>0182E</t>
  </si>
  <si>
    <t>2026-05-19T00:00:00</t>
  </si>
  <si>
    <t>2026-05-30T00:00:00</t>
  </si>
  <si>
    <t>LCL</t>
  </si>
  <si>
    <t>LAEM CHABANG</t>
  </si>
  <si>
    <t>TOKYO</t>
  </si>
  <si>
    <t>THAILAND</t>
  </si>
  <si>
    <t>JAPAN</t>
  </si>
  <si>
    <t>load NHP_LCB</t>
  </si>
  <si>
    <t>BAI CHAY BRIDGE</t>
  </si>
  <si>
    <t>0151E</t>
  </si>
  <si>
    <t>2026-05-22T00:00:00</t>
  </si>
  <si>
    <t>2026-05-26T00:00:00</t>
  </si>
  <si>
    <t>2026-06-06T00:00:00</t>
  </si>
  <si>
    <t>SEASPAN OSAKA</t>
  </si>
  <si>
    <t>0034E</t>
  </si>
  <si>
    <t>2026-05-29T00:00:00</t>
  </si>
  <si>
    <t>2026-06-02T00:00:00</t>
  </si>
  <si>
    <t>2026-06-13T00:00:00</t>
  </si>
  <si>
    <t>NYK FUJI</t>
  </si>
  <si>
    <t>0137E</t>
  </si>
  <si>
    <t>2026-06-05T00:00:00</t>
  </si>
  <si>
    <t>2026-06-09T00:00:00</t>
  </si>
  <si>
    <t>2026-06-20T00:00:00</t>
  </si>
  <si>
    <t>HMM INTEGRAL</t>
  </si>
  <si>
    <t>0001E</t>
  </si>
  <si>
    <t>2026-06-12T00:00:00</t>
  </si>
  <si>
    <t>2026-06-16T00:00:00</t>
  </si>
  <si>
    <t>2026-06-27T00:00:00</t>
  </si>
  <si>
    <t>MOL EXPERIENCE</t>
  </si>
  <si>
    <t>0103E</t>
  </si>
  <si>
    <t>2026-06-19T00:00:00</t>
  </si>
  <si>
    <t>2026-06-23T00:00:00</t>
  </si>
  <si>
    <t>2026-07-04T00:00:00</t>
  </si>
  <si>
    <t>0107E</t>
  </si>
  <si>
    <t>2026-06-26T00:00:00</t>
  </si>
  <si>
    <t>2026-06-30T00:00:00</t>
  </si>
  <si>
    <t>2026-07-11T00:00:00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</si>
</sst>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6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8" fontId="23" fillId="0" borderId="2" xfId="0" applyNumberFormat="1" applyFont="1" applyBorder="1" applyAlignment="1">
      <alignment horizontal="center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2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78" fontId="23" fillId="0" borderId="5" xfId="0" applyNumberFormat="1" applyFont="1" applyBorder="1" applyAlignment="1">
      <alignment horizontal="center" vertical="center" wrapText="1"/>
    </xf>
    <xf numFmtId="178" fontId="23" fillId="0" borderId="6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5" fillId="0" borderId="0" xfId="22"/>
    <xf numFmtId="0" fontId="23" fillId="0" borderId="12" xfId="0" applyFont="1" applyBorder="1" applyAlignment="1">
      <alignment horizontal="center" vertical="center" wrapText="1"/>
    </xf>
    <xf numFmtId="178" fontId="23" fillId="0" borderId="12" xfId="0" applyNumberFormat="1" applyFont="1" applyBorder="1" applyAlignment="1">
      <alignment horizontal="center" vertical="center" wrapText="1"/>
    </xf>
    <xf numFmtId="178" fontId="23" fillId="0" borderId="13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9" fillId="3" borderId="2" xfId="1" applyNumberFormat="1" applyFont="1" applyFill="1" applyBorder="1" applyAlignment="1">
      <alignment horizontal="center" vertical="center" wrapText="1"/>
    </xf>
    <xf numFmtId="0" fontId="19" fillId="3" borderId="8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25" fillId="0" borderId="0" xfId="22"/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25" fillId="0" borderId="0" xfId="22" applyBorder="1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2D6026A-91ED-4FD7-B032-873B989238A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15</xdr:row>
      <xdr:rowOff>285749</xdr:rowOff>
    </xdr:from>
    <xdr:to>
      <xdr:col>7</xdr:col>
      <xdr:colOff>-1</xdr:colOff>
      <xdr:row>17</xdr:row>
      <xdr:rowOff>500061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1810999"/>
          <a:ext cx="17787937" cy="1643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51</xdr:col>
      <xdr:colOff>510079</xdr:colOff>
      <xdr:row>216</xdr:row>
      <xdr:rowOff>122237</xdr:rowOff>
    </xdr:from>
    <xdr:to>
      <xdr:col>64</xdr:col>
      <xdr:colOff>85177</xdr:colOff>
      <xdr:row>263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3"/>
  <sheetViews>
    <sheetView tabSelected="1" view="pageBreakPreview" zoomScale="40" zoomScaleNormal="25" zoomScaleSheetLayoutView="40" zoomScalePageLayoutView="10" workbookViewId="0">
      <selection activeCell="AN11" sqref="AN11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6.75" customWidth="1"/>
    <col min="8" max="8" width="6.75" customWidth="1"/>
    <col min="9" max="9" width="10.125" hidden="1" customWidth="1"/>
    <col min="10" max="16" width="34.875" hidden="1" customWidth="1"/>
    <col min="17" max="17" width="13.375" hidden="1" customWidth="1"/>
    <col min="18" max="18" width="15.875" hidden="1" customWidth="1"/>
    <col min="19" max="29" width="9" hidden="1" customWidth="1"/>
  </cols>
  <sheetData>
    <row r="1" spans="1:28" s="2" customFormat="1" ht="106.15" customHeight="1">
      <c r="A1" s="20" t="s">
        <v>7</v>
      </c>
      <c r="B1" s="21"/>
      <c r="C1" s="21"/>
      <c r="D1" s="21"/>
      <c r="E1" s="22"/>
      <c r="F1" s="22"/>
      <c r="G1" s="47"/>
      <c r="H1" s="47"/>
      <c r="I1" s="21"/>
      <c r="J1" s="1"/>
      <c r="K1" s="9"/>
      <c r="L1" s="9"/>
      <c r="P1" s="4"/>
      <c r="Q1" s="4"/>
      <c r="R1" s="4"/>
      <c r="S1" s="4"/>
      <c r="T1" s="4"/>
    </row>
    <row r="2" spans="1:28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8" s="2" customFormat="1" ht="72" customHeight="1" thickBot="1">
      <c r="A3" s="8"/>
      <c r="B3" s="9"/>
      <c r="C3" s="9"/>
      <c r="D3" s="9"/>
      <c r="E3" s="16"/>
      <c r="F3" s="26">
        <v>46157</v>
      </c>
      <c r="G3" s="15" t="s">
        <v>1</v>
      </c>
      <c r="J3" s="9"/>
      <c r="K3" s="3"/>
      <c r="L3" s="3"/>
      <c r="M3" s="3"/>
      <c r="N3" s="3"/>
      <c r="O3" s="3"/>
    </row>
    <row r="4" spans="1:28" s="2" customFormat="1" ht="87" customHeight="1" thickBot="1">
      <c r="A4" s="48" t="s">
        <v>0</v>
      </c>
      <c r="B4" s="50" t="s">
        <v>2</v>
      </c>
      <c r="C4" s="52" t="s">
        <v>3</v>
      </c>
      <c r="D4" s="54" t="s">
        <v>4</v>
      </c>
      <c r="E4" s="25" t="s">
        <v>6</v>
      </c>
      <c r="F4" s="24"/>
      <c r="G4" s="18"/>
      <c r="H4" s="3"/>
      <c r="K4" s="3"/>
      <c r="L4" s="3"/>
      <c r="M4" s="3"/>
      <c r="N4" s="3"/>
      <c r="O4" s="3"/>
    </row>
    <row r="5" spans="1:28" s="2" customFormat="1" ht="38.25" thickBot="1">
      <c r="A5" s="49"/>
      <c r="B5" s="51"/>
      <c r="C5" s="53"/>
      <c r="D5" s="55"/>
      <c r="E5" s="27" t="s">
        <v>5</v>
      </c>
      <c r="F5" s="19"/>
      <c r="G5" s="18"/>
      <c r="H5" s="3"/>
      <c r="K5" s="29" t="s">
        <v>8</v>
      </c>
      <c r="L5" s="28" t="s">
        <v>9</v>
      </c>
      <c r="M5" s="28" t="s">
        <v>10</v>
      </c>
      <c r="N5" s="3"/>
      <c r="O5" s="3"/>
    </row>
    <row r="6" spans="1:28" s="36" customFormat="1" ht="53.25" customHeight="1">
      <c r="A6" s="31" t="str">
        <f>I6</f>
        <v>BROOKLYN BRIDGE</v>
      </c>
      <c r="B6" s="32" t="str">
        <f>J6</f>
        <v>0182E</v>
      </c>
      <c r="C6" s="33" t="str">
        <f>TEXT(DATEVALUE(LEFT(L6, 10)), "m/d")</f>
        <v>5/15</v>
      </c>
      <c r="D6" s="33" t="str">
        <f>TEXT(DATEVALUE(LEFT(N6, 10)), "m/d")</f>
        <v>5/19</v>
      </c>
      <c r="E6" s="34" t="str">
        <f>TEXT(DATEVALUE(LEFT(S6, 10)), "m/d")</f>
        <v>5/30</v>
      </c>
      <c r="F6" s="19"/>
      <c r="G6" s="35"/>
      <c r="I6" s="56" t="s">
        <v>13</v>
      </c>
      <c r="J6" s="56" t="s">
        <v>14</v>
      </c>
      <c r="K6" s="56" t="s">
        <v>17</v>
      </c>
      <c r="L6" s="56" t="s">
        <v>11</v>
      </c>
      <c r="M6" s="56"/>
      <c r="N6" s="56" t="s">
        <v>15</v>
      </c>
      <c r="O6" s="56" t="s">
        <v>18</v>
      </c>
      <c r="P6" s="56" t="s">
        <v>18</v>
      </c>
      <c r="Q6" s="56" t="s">
        <v>19</v>
      </c>
      <c r="R6" s="56" t="s">
        <v>19</v>
      </c>
      <c r="S6" s="56" t="s">
        <v>16</v>
      </c>
      <c r="T6" s="56">
        <v>11</v>
      </c>
      <c r="U6" s="43">
        <v>15</v>
      </c>
      <c r="V6" s="43">
        <v>0</v>
      </c>
      <c r="W6" s="43">
        <v>13</v>
      </c>
      <c r="X6" s="43">
        <v>11</v>
      </c>
      <c r="Y6" s="43" t="s">
        <v>18</v>
      </c>
      <c r="Z6" s="43" t="s">
        <v>20</v>
      </c>
      <c r="AA6" s="43" t="s">
        <v>21</v>
      </c>
      <c r="AB6" s="43" t="s">
        <v>22</v>
      </c>
    </row>
    <row r="7" spans="1:28" s="41" customFormat="1" ht="57" customHeight="1">
      <c r="A7" s="37" t="str">
        <f t="shared" ref="A7:B8" si="0">I7</f>
        <v>BAI CHAY BRIDGE</v>
      </c>
      <c r="B7" s="38" t="str">
        <f t="shared" si="0"/>
        <v>0151E</v>
      </c>
      <c r="C7" s="39" t="str">
        <f t="shared" ref="C7:C8" si="1">TEXT(DATEVALUE(LEFT(L7, 10)), "m/d")</f>
        <v>5/22</v>
      </c>
      <c r="D7" s="39" t="str">
        <f t="shared" ref="D7:D8" si="2">TEXT(DATEVALUE(LEFT(N7, 10)), "m/d")</f>
        <v>5/26</v>
      </c>
      <c r="E7" s="40" t="str">
        <f t="shared" ref="E7:E8" si="3">TEXT(DATEVALUE(LEFT(S7, 10)), "m/d")</f>
        <v>6/6</v>
      </c>
      <c r="F7" s="19"/>
      <c r="I7" s="56" t="s">
        <v>23</v>
      </c>
      <c r="J7" s="56" t="s">
        <v>24</v>
      </c>
      <c r="K7" s="56" t="s">
        <v>17</v>
      </c>
      <c r="L7" s="56" t="s">
        <v>25</v>
      </c>
      <c r="M7" s="56"/>
      <c r="N7" s="56" t="s">
        <v>26</v>
      </c>
      <c r="O7" s="56" t="s">
        <v>18</v>
      </c>
      <c r="P7" s="56" t="s">
        <v>18</v>
      </c>
      <c r="Q7" s="56" t="s">
        <v>19</v>
      </c>
      <c r="R7" s="56" t="s">
        <v>19</v>
      </c>
      <c r="S7" s="56" t="s">
        <v>27</v>
      </c>
      <c r="T7" s="56">
        <v>11</v>
      </c>
      <c r="U7" s="43">
        <v>15</v>
      </c>
      <c r="V7" s="43">
        <v>0</v>
      </c>
      <c r="W7" s="43">
        <v>13</v>
      </c>
      <c r="X7" s="43">
        <v>11</v>
      </c>
      <c r="Y7" s="43" t="s">
        <v>18</v>
      </c>
      <c r="Z7" s="43" t="s">
        <v>20</v>
      </c>
      <c r="AA7" s="43" t="s">
        <v>21</v>
      </c>
      <c r="AB7" s="43" t="s">
        <v>22</v>
      </c>
    </row>
    <row r="8" spans="1:28" s="41" customFormat="1" ht="57" customHeight="1">
      <c r="A8" s="37" t="str">
        <f t="shared" si="0"/>
        <v>SEASPAN OSAKA</v>
      </c>
      <c r="B8" s="38" t="str">
        <f t="shared" si="0"/>
        <v>0034E</v>
      </c>
      <c r="C8" s="39" t="str">
        <f t="shared" si="1"/>
        <v>5/29</v>
      </c>
      <c r="D8" s="39" t="str">
        <f t="shared" si="2"/>
        <v>6/2</v>
      </c>
      <c r="E8" s="40" t="str">
        <f t="shared" si="3"/>
        <v>6/13</v>
      </c>
      <c r="F8" s="19"/>
      <c r="I8" s="56" t="s">
        <v>28</v>
      </c>
      <c r="J8" s="56" t="s">
        <v>29</v>
      </c>
      <c r="K8" s="56" t="s">
        <v>17</v>
      </c>
      <c r="L8" s="56" t="s">
        <v>30</v>
      </c>
      <c r="M8" s="56"/>
      <c r="N8" s="56" t="s">
        <v>31</v>
      </c>
      <c r="O8" s="56" t="s">
        <v>18</v>
      </c>
      <c r="P8" s="56" t="s">
        <v>18</v>
      </c>
      <c r="Q8" s="56" t="s">
        <v>19</v>
      </c>
      <c r="R8" s="56" t="s">
        <v>19</v>
      </c>
      <c r="S8" s="56" t="s">
        <v>32</v>
      </c>
      <c r="T8" s="56">
        <v>11</v>
      </c>
      <c r="U8" s="43">
        <v>15</v>
      </c>
      <c r="V8" s="43">
        <v>0</v>
      </c>
      <c r="W8" s="43">
        <v>13</v>
      </c>
      <c r="X8" s="43">
        <v>11</v>
      </c>
      <c r="Y8" s="43" t="s">
        <v>18</v>
      </c>
      <c r="Z8" s="43" t="s">
        <v>20</v>
      </c>
      <c r="AA8" s="43" t="s">
        <v>21</v>
      </c>
      <c r="AB8" s="43" t="s">
        <v>22</v>
      </c>
    </row>
    <row r="9" spans="1:28" s="3" customFormat="1" ht="57" customHeight="1">
      <c r="A9" s="37" t="str">
        <f t="shared" ref="A9:A15" si="4">I9</f>
        <v>NYK FUJI</v>
      </c>
      <c r="B9" s="38" t="str">
        <f t="shared" ref="B9:B15" si="5">J9</f>
        <v>0137E</v>
      </c>
      <c r="C9" s="39" t="str">
        <f t="shared" ref="C9:C15" si="6">TEXT(DATEVALUE(LEFT(L9, 10)), "m/d")</f>
        <v>6/5</v>
      </c>
      <c r="D9" s="39" t="str">
        <f t="shared" ref="D9:D15" si="7">TEXT(DATEVALUE(LEFT(N9, 10)), "m/d")</f>
        <v>6/9</v>
      </c>
      <c r="E9" s="40" t="str">
        <f t="shared" ref="E9:E15" si="8">TEXT(DATEVALUE(LEFT(S9, 10)), "m/d")</f>
        <v>6/20</v>
      </c>
      <c r="F9" s="23"/>
      <c r="G9" s="17"/>
      <c r="I9" s="56" t="s">
        <v>33</v>
      </c>
      <c r="J9" s="56" t="s">
        <v>34</v>
      </c>
      <c r="K9" s="56" t="s">
        <v>17</v>
      </c>
      <c r="L9" s="56" t="s">
        <v>35</v>
      </c>
      <c r="M9" s="56"/>
      <c r="N9" s="56" t="s">
        <v>36</v>
      </c>
      <c r="O9" s="56" t="s">
        <v>18</v>
      </c>
      <c r="P9" s="56" t="s">
        <v>18</v>
      </c>
      <c r="Q9" s="56" t="s">
        <v>19</v>
      </c>
      <c r="R9" s="56" t="s">
        <v>19</v>
      </c>
      <c r="S9" s="56" t="s">
        <v>37</v>
      </c>
      <c r="T9" s="56">
        <v>11</v>
      </c>
      <c r="U9" s="43">
        <v>15</v>
      </c>
      <c r="V9" s="43">
        <v>0</v>
      </c>
      <c r="W9" s="43">
        <v>13</v>
      </c>
      <c r="X9" s="43">
        <v>11</v>
      </c>
      <c r="Y9" s="43" t="s">
        <v>18</v>
      </c>
      <c r="Z9" s="43" t="s">
        <v>20</v>
      </c>
      <c r="AA9" s="43" t="s">
        <v>21</v>
      </c>
      <c r="AB9" s="43" t="s">
        <v>22</v>
      </c>
    </row>
    <row r="10" spans="1:28" s="30" customFormat="1" ht="57" customHeight="1">
      <c r="A10" s="37" t="str">
        <f t="shared" si="4"/>
        <v>HMM INTEGRAL</v>
      </c>
      <c r="B10" s="38" t="str">
        <f t="shared" si="5"/>
        <v>0001E</v>
      </c>
      <c r="C10" s="39" t="str">
        <f t="shared" si="6"/>
        <v>6/12</v>
      </c>
      <c r="D10" s="39" t="str">
        <f t="shared" si="7"/>
        <v>6/16</v>
      </c>
      <c r="E10" s="40" t="str">
        <f t="shared" si="8"/>
        <v>6/27</v>
      </c>
      <c r="F10" s="23"/>
      <c r="G10" s="17"/>
      <c r="I10" s="56" t="s">
        <v>38</v>
      </c>
      <c r="J10" s="56" t="s">
        <v>39</v>
      </c>
      <c r="K10" s="56" t="s">
        <v>17</v>
      </c>
      <c r="L10" s="56" t="s">
        <v>40</v>
      </c>
      <c r="M10" s="56"/>
      <c r="N10" s="56" t="s">
        <v>41</v>
      </c>
      <c r="O10" s="56" t="s">
        <v>18</v>
      </c>
      <c r="P10" s="56" t="s">
        <v>18</v>
      </c>
      <c r="Q10" s="56" t="s">
        <v>19</v>
      </c>
      <c r="R10" s="56" t="s">
        <v>19</v>
      </c>
      <c r="S10" s="56" t="s">
        <v>42</v>
      </c>
      <c r="T10" s="56">
        <v>11</v>
      </c>
      <c r="U10" s="43">
        <v>15</v>
      </c>
      <c r="V10" s="43">
        <v>0</v>
      </c>
      <c r="W10" s="43">
        <v>13</v>
      </c>
      <c r="X10" s="43">
        <v>11</v>
      </c>
      <c r="Y10" s="43" t="s">
        <v>18</v>
      </c>
      <c r="Z10" s="43" t="s">
        <v>20</v>
      </c>
      <c r="AA10" s="43" t="s">
        <v>21</v>
      </c>
      <c r="AB10" s="43" t="s">
        <v>22</v>
      </c>
    </row>
    <row r="11" spans="1:28" s="3" customFormat="1" ht="57" customHeight="1">
      <c r="A11" s="37" t="str">
        <f t="shared" si="4"/>
        <v>MOL EXPERIENCE</v>
      </c>
      <c r="B11" s="38" t="str">
        <f t="shared" si="5"/>
        <v>0103E</v>
      </c>
      <c r="C11" s="39" t="str">
        <f t="shared" si="6"/>
        <v>6/19</v>
      </c>
      <c r="D11" s="39" t="str">
        <f t="shared" si="7"/>
        <v>6/23</v>
      </c>
      <c r="E11" s="40" t="str">
        <f t="shared" si="8"/>
        <v>7/4</v>
      </c>
      <c r="F11" s="23"/>
      <c r="G11" s="17"/>
      <c r="H11" s="30"/>
      <c r="I11" s="56" t="s">
        <v>43</v>
      </c>
      <c r="J11" s="56" t="s">
        <v>44</v>
      </c>
      <c r="K11" s="56" t="s">
        <v>17</v>
      </c>
      <c r="L11" s="56" t="s">
        <v>45</v>
      </c>
      <c r="M11" s="56"/>
      <c r="N11" s="56" t="s">
        <v>46</v>
      </c>
      <c r="O11" s="56" t="s">
        <v>18</v>
      </c>
      <c r="P11" s="56" t="s">
        <v>18</v>
      </c>
      <c r="Q11" s="56" t="s">
        <v>19</v>
      </c>
      <c r="R11" s="56" t="s">
        <v>19</v>
      </c>
      <c r="S11" s="56" t="s">
        <v>47</v>
      </c>
      <c r="T11" s="56">
        <v>11</v>
      </c>
      <c r="U11" s="43">
        <v>15</v>
      </c>
      <c r="V11" s="43">
        <v>0</v>
      </c>
      <c r="W11" s="43">
        <v>13</v>
      </c>
      <c r="X11" s="43">
        <v>11</v>
      </c>
      <c r="Y11" s="43" t="s">
        <v>18</v>
      </c>
      <c r="Z11" s="43" t="s">
        <v>20</v>
      </c>
      <c r="AA11" s="43" t="s">
        <v>21</v>
      </c>
      <c r="AB11" s="43" t="s">
        <v>22</v>
      </c>
    </row>
    <row r="12" spans="1:28" s="3" customFormat="1" ht="57" customHeight="1" thickBot="1">
      <c r="A12" s="42" t="str">
        <f t="shared" si="4"/>
        <v>NYK FUTAGO</v>
      </c>
      <c r="B12" s="44" t="str">
        <f t="shared" si="5"/>
        <v>0107E</v>
      </c>
      <c r="C12" s="45" t="str">
        <f t="shared" si="6"/>
        <v>6/26</v>
      </c>
      <c r="D12" s="45" t="str">
        <f t="shared" si="7"/>
        <v>6/30</v>
      </c>
      <c r="E12" s="46" t="str">
        <f t="shared" si="8"/>
        <v>7/11</v>
      </c>
      <c r="F12" s="23"/>
      <c r="G12" s="17"/>
      <c r="H12" s="30"/>
      <c r="I12" s="56" t="s">
        <v>12</v>
      </c>
      <c r="J12" s="56" t="s">
        <v>48</v>
      </c>
      <c r="K12" s="56" t="s">
        <v>17</v>
      </c>
      <c r="L12" s="56" t="s">
        <v>49</v>
      </c>
      <c r="M12" s="56"/>
      <c r="N12" s="56" t="s">
        <v>50</v>
      </c>
      <c r="O12" s="56" t="s">
        <v>18</v>
      </c>
      <c r="P12" s="56" t="s">
        <v>18</v>
      </c>
      <c r="Q12" s="56" t="s">
        <v>19</v>
      </c>
      <c r="R12" s="56" t="s">
        <v>19</v>
      </c>
      <c r="S12" s="56" t="s">
        <v>51</v>
      </c>
      <c r="T12" s="56">
        <v>11</v>
      </c>
      <c r="U12" s="43">
        <v>15</v>
      </c>
      <c r="V12" s="43">
        <v>0</v>
      </c>
      <c r="W12" s="43">
        <v>13</v>
      </c>
      <c r="X12" s="43">
        <v>11</v>
      </c>
      <c r="Y12" s="43" t="s">
        <v>18</v>
      </c>
      <c r="Z12" s="43" t="s">
        <v>20</v>
      </c>
      <c r="AA12" s="43" t="s">
        <v>21</v>
      </c>
      <c r="AB12" s="43" t="s">
        <v>22</v>
      </c>
    </row>
    <row r="13" spans="1:28" s="30" customFormat="1" ht="57" customHeight="1">
      <c r="A13" s="57"/>
      <c r="B13" s="58"/>
      <c r="C13" s="59"/>
      <c r="D13" s="59"/>
      <c r="E13" s="59"/>
      <c r="F13" s="23"/>
      <c r="G13" s="17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s="30" customFormat="1" ht="57" customHeight="1">
      <c r="A14" s="57"/>
      <c r="B14" s="58"/>
      <c r="C14" s="59"/>
      <c r="D14" s="59"/>
      <c r="E14" s="59"/>
      <c r="F14" s="23"/>
      <c r="G14" s="17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s="30" customFormat="1" ht="57" customHeight="1">
      <c r="A15" s="57"/>
      <c r="B15" s="58"/>
      <c r="C15" s="59"/>
      <c r="D15" s="59"/>
      <c r="E15" s="59"/>
      <c r="G15" s="17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s="3" customFormat="1" ht="57" customHeight="1">
      <c r="G16" s="17"/>
      <c r="K16" s="10"/>
      <c r="L16" s="10"/>
      <c r="M16" s="10"/>
      <c r="N16" s="10"/>
      <c r="O16" s="10"/>
    </row>
    <row r="17" spans="1:15" s="3" customFormat="1" ht="57" customHeight="1">
      <c r="G17" s="17"/>
      <c r="K17" s="10"/>
      <c r="L17" s="10"/>
      <c r="M17" s="10"/>
      <c r="N17" s="10"/>
      <c r="O17" s="10"/>
    </row>
    <row r="18" spans="1:15" s="10" customFormat="1" ht="57" customHeight="1">
      <c r="G18" s="17"/>
    </row>
    <row r="19" spans="1:15" s="10" customFormat="1" ht="57" customHeight="1">
      <c r="G19" s="17"/>
    </row>
    <row r="20" spans="1:15" s="10" customFormat="1" ht="57" customHeight="1">
      <c r="A20" s="17"/>
      <c r="B20" s="17"/>
      <c r="C20" s="17"/>
      <c r="D20" s="17"/>
      <c r="E20" s="17"/>
      <c r="F20" s="17"/>
      <c r="G20" s="17"/>
    </row>
    <row r="21" spans="1:15" s="10" customFormat="1" ht="57" customHeight="1">
      <c r="A21" s="17"/>
      <c r="B21" s="17"/>
      <c r="C21" s="17"/>
      <c r="D21" s="17"/>
      <c r="E21" s="17"/>
      <c r="F21" s="17"/>
      <c r="G21" s="17"/>
    </row>
    <row r="22" spans="1:15" s="10" customFormat="1" ht="57" customHeight="1">
      <c r="A22" s="17"/>
      <c r="B22" s="17"/>
      <c r="C22" s="17"/>
      <c r="D22" s="17"/>
      <c r="E22" s="17"/>
      <c r="F22" s="17"/>
      <c r="G22" s="17"/>
    </row>
    <row r="23" spans="1:15" s="10" customFormat="1" ht="57" customHeight="1">
      <c r="A23" s="17"/>
      <c r="B23" s="17"/>
      <c r="C23" s="17"/>
      <c r="D23" s="17"/>
      <c r="E23" s="17"/>
      <c r="F23" s="17"/>
      <c r="G23" s="17"/>
    </row>
    <row r="24" spans="1:15" s="10" customFormat="1" ht="57" customHeight="1"/>
    <row r="25" spans="1:15" s="10" customFormat="1" ht="57" customHeight="1">
      <c r="A25" s="11"/>
    </row>
    <row r="26" spans="1:15" s="3" customFormat="1" ht="57" customHeight="1">
      <c r="A26" s="17"/>
      <c r="B26" s="17"/>
      <c r="C26" s="17"/>
      <c r="D26" s="17"/>
      <c r="E26" s="17"/>
      <c r="F26" s="17"/>
      <c r="G26" s="17"/>
      <c r="H26" s="10"/>
      <c r="I26" s="10"/>
    </row>
    <row r="27" spans="1:15" s="3" customFormat="1" ht="57" customHeight="1">
      <c r="A27" s="17"/>
      <c r="B27" s="17"/>
      <c r="C27" s="17"/>
      <c r="D27" s="17"/>
      <c r="E27" s="17"/>
      <c r="F27" s="17"/>
      <c r="G27" s="17"/>
      <c r="H27" s="10"/>
      <c r="I27" s="10"/>
    </row>
    <row r="28" spans="1:15" s="3" customFormat="1" ht="57" customHeight="1">
      <c r="A28" s="17"/>
      <c r="B28" s="17"/>
      <c r="C28" s="17"/>
      <c r="D28" s="17"/>
      <c r="E28" s="17"/>
      <c r="F28" s="17"/>
      <c r="G28" s="17"/>
      <c r="H28" s="10"/>
      <c r="I28" s="10"/>
    </row>
    <row r="29" spans="1:15" s="3" customFormat="1" ht="57" customHeight="1">
      <c r="A29" s="17"/>
      <c r="B29" s="17"/>
      <c r="C29" s="17"/>
      <c r="D29" s="17"/>
      <c r="E29" s="17"/>
      <c r="F29" s="17"/>
      <c r="G29" s="10"/>
      <c r="H29" s="10"/>
      <c r="I29" s="10"/>
    </row>
    <row r="30" spans="1:15" s="3" customFormat="1" ht="57" customHeight="1">
      <c r="A30" s="17"/>
      <c r="B30" s="17"/>
      <c r="C30" s="17"/>
      <c r="D30" s="17"/>
      <c r="E30" s="17"/>
      <c r="F30" s="17"/>
      <c r="G30" s="10"/>
      <c r="H30" s="10"/>
      <c r="I30" s="10"/>
    </row>
    <row r="31" spans="1:15" s="3" customFormat="1" ht="57" customHeight="1">
      <c r="A31" s="12"/>
      <c r="B31" s="10"/>
      <c r="C31" s="10"/>
      <c r="D31" s="10"/>
      <c r="E31" s="10"/>
      <c r="F31" s="10"/>
    </row>
    <row r="32" spans="1:15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G1:H1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2026-05-15T07:55:28Z</cp:lastPrinted>
  <dcterms:created xsi:type="dcterms:W3CDTF">2016-03-18T07:26:58Z</dcterms:created>
  <dcterms:modified xsi:type="dcterms:W3CDTF">2026-05-15T07:55:37Z</dcterms:modified>
</cp:coreProperties>
</file>