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04CAF9DA-E8DE-449E-B048-F62BE4F8E77F}" xr6:coauthVersionLast="47" xr6:coauthVersionMax="47" xr10:uidLastSave="{00000000-0000-0000-0000-000000000000}"/>
  <bookViews>
    <workbookView xWindow="-120" yWindow="-120" windowWidth="29040" windowHeight="15720" xr2:uid="{00000000-000D-0000-FFFF-FFFF00000000}"/>
  </bookViews>
  <sheets>
    <sheet name="中--&gt;新港" sheetId="1" r:id="rId1"/>
  </sheets>
  <definedNames>
    <definedName name="A" localSheetId="0">#REF!</definedName>
    <definedName name="A">#REF!</definedName>
    <definedName name="b" localSheetId="0">#REF!</definedName>
    <definedName name="b">#REF!</definedName>
    <definedName name="CFS_NAME" localSheetId="0">#REF!</definedName>
    <definedName name="CFS_NAME">#REF!</definedName>
    <definedName name="CODE_HOME" localSheetId="0">#REF!</definedName>
    <definedName name="CODE_HOME">#REF!</definedName>
    <definedName name="d" localSheetId="0">#REF!</definedName>
    <definedName name="d">#REF!</definedName>
    <definedName name="DP_NAME" localSheetId="0">#REF!</definedName>
    <definedName name="DP_NAME">#REF!</definedName>
    <definedName name="F" localSheetId="0">#REF!</definedName>
    <definedName name="F">#REF!</definedName>
    <definedName name="G" localSheetId="0">#REF!</definedName>
    <definedName name="G">#REF!</definedName>
    <definedName name="h" localSheetId="0">#REF!</definedName>
    <definedName name="h">#REF!</definedName>
    <definedName name="kkk" localSheetId="0">#REF!</definedName>
    <definedName name="kkk">#REF!</definedName>
    <definedName name="LP_NAME" localSheetId="0">#REF!</definedName>
    <definedName name="LP_NAME">#REF!</definedName>
    <definedName name="mm" localSheetId="0">#REF!</definedName>
    <definedName name="mm">#REF!</definedName>
    <definedName name="PORT_HOME" localSheetId="0">#REF!</definedName>
    <definedName name="PORT_HOME">#REF!</definedName>
    <definedName name="_xlnm.Print_Area" localSheetId="0">'中--&gt;新港'!$A$1:$P$31</definedName>
    <definedName name="q" localSheetId="0">#REF!</definedName>
    <definedName name="q">#REF!</definedName>
    <definedName name="s" localSheetId="0">#REF!</definedName>
    <definedName name="s">#REF!</definedName>
    <definedName name="TITLE" localSheetId="0">#REF!</definedName>
    <definedName name="TITLE">#REF!</definedName>
    <definedName name="TITLE_HOME" localSheetId="0">#REF!</definedName>
    <definedName name="TITLE_HOME">#REF!</definedName>
    <definedName name="URINEF" localSheetId="0">#REF!</definedName>
    <definedName name="URINEF">#REF!</definedName>
    <definedName name="uu" localSheetId="0">#REF!</definedName>
    <definedName name="uu">#REF!</definedName>
    <definedName name="VESSEL" localSheetId="0">#REF!</definedName>
    <definedName name="VESSEL">#REF!</definedName>
    <definedName name="VSL_HOME" localSheetId="0">#REF!</definedName>
    <definedName name="VSL_HOME">#REF!</definedName>
    <definedName name="VSL_NAME" localSheetId="0">#REF!</definedName>
    <definedName name="VSL_NAME">#REF!</definedName>
    <definedName name="w" localSheetId="0">#REF!</definedName>
    <definedName name="w">#REF!</definedName>
    <definedName name="ww" localSheetId="0">#REF!</definedName>
    <definedName name="ww">#REF!</definedName>
    <definedName name="X" localSheetId="0">#REF!</definedName>
    <definedName name="X">#REF!</definedName>
    <definedName name="xxx" localSheetId="0">#REF!</definedName>
    <definedName name="xxx">#REF!</definedName>
    <definedName name="Z" localSheetId="0">#REF!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10" i="1" l="1"/>
  <c r="A10" i="1" s="1"/>
  <c r="I10" i="1"/>
  <c r="I11" i="1"/>
  <c r="I12" i="1"/>
  <c r="I13" i="1"/>
  <c r="J13" i="1" s="1"/>
  <c r="I14" i="1"/>
  <c r="I15" i="1"/>
  <c r="I16" i="1"/>
  <c r="G10" i="1"/>
  <c r="G11" i="1"/>
  <c r="G12" i="1"/>
  <c r="G13" i="1"/>
  <c r="H13" i="1" s="1"/>
  <c r="G14" i="1"/>
  <c r="H14" i="1" s="1"/>
  <c r="G15" i="1"/>
  <c r="H15" i="1" s="1"/>
  <c r="G16" i="1"/>
  <c r="H16" i="1" s="1"/>
  <c r="E10" i="1"/>
  <c r="E11" i="1"/>
  <c r="E12" i="1"/>
  <c r="E13" i="1"/>
  <c r="F13" i="1" s="1"/>
  <c r="E14" i="1"/>
  <c r="F14" i="1" s="1"/>
  <c r="E15" i="1"/>
  <c r="F15" i="1" s="1"/>
  <c r="E16" i="1"/>
  <c r="F16" i="1" s="1"/>
  <c r="C12" i="1"/>
  <c r="C13" i="1"/>
  <c r="D13" i="1" s="1"/>
  <c r="C14" i="1"/>
  <c r="D14" i="1" s="1"/>
  <c r="C15" i="1"/>
  <c r="D15" i="1" s="1"/>
  <c r="C16" i="1"/>
  <c r="D16" i="1" s="1"/>
  <c r="C10" i="1"/>
  <c r="C11" i="1"/>
  <c r="B10" i="1"/>
  <c r="B11" i="1"/>
  <c r="B12" i="1"/>
  <c r="B13" i="1"/>
  <c r="B14" i="1"/>
  <c r="B15" i="1"/>
  <c r="B16" i="1"/>
  <c r="AA11" i="1"/>
  <c r="A11" i="1" s="1"/>
  <c r="AA12" i="1"/>
  <c r="A12" i="1" s="1"/>
  <c r="AA13" i="1"/>
  <c r="A13" i="1" s="1"/>
  <c r="AA14" i="1"/>
  <c r="A14" i="1" s="1"/>
  <c r="AA15" i="1"/>
  <c r="A15" i="1" s="1"/>
  <c r="AA16" i="1"/>
  <c r="A16" i="1" s="1"/>
  <c r="J15" i="1" l="1"/>
  <c r="J14" i="1"/>
  <c r="J16" i="1"/>
  <c r="D10" i="1"/>
  <c r="F10" i="1"/>
  <c r="H10" i="1"/>
  <c r="J10" i="1"/>
  <c r="D11" i="1"/>
  <c r="F11" i="1"/>
  <c r="H11" i="1"/>
  <c r="J11" i="1"/>
  <c r="D12" i="1"/>
  <c r="F12" i="1"/>
  <c r="H12" i="1"/>
  <c r="J12" i="1"/>
</calcChain>
</file>

<file path=xl/sharedStrings.xml><?xml version="1.0" encoding="utf-8"?>
<sst xmlns="http://schemas.openxmlformats.org/spreadsheetml/2006/main" count="71" uniqueCount="45">
  <si>
    <t>　　　　　XINGANG SCHEDULE - 名古屋</t>
    <rPh sb="24" eb="27">
      <t>ナゴヤ</t>
    </rPh>
    <phoneticPr fontId="4"/>
  </si>
  <si>
    <t xml:space="preserve">UPDATED :  </t>
    <phoneticPr fontId="13"/>
  </si>
  <si>
    <t>From Nagoya</t>
    <phoneticPr fontId="7"/>
  </si>
  <si>
    <t>VOY</t>
  </si>
  <si>
    <t>ETD</t>
    <phoneticPr fontId="7"/>
  </si>
  <si>
    <t>NGO</t>
    <phoneticPr fontId="7"/>
  </si>
  <si>
    <t>貨物搬入先</t>
    <rPh sb="0" eb="2">
      <t>カモツ</t>
    </rPh>
    <rPh sb="2" eb="4">
      <t>ハンニュウ</t>
    </rPh>
    <rPh sb="4" eb="5">
      <t>サキ</t>
    </rPh>
    <phoneticPr fontId="4"/>
  </si>
  <si>
    <t>会社名</t>
  </si>
  <si>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4"/>
  </si>
  <si>
    <t>名古屋 CFS</t>
    <rPh sb="0" eb="3">
      <t>ナゴヤ</t>
    </rPh>
    <phoneticPr fontId="7"/>
  </si>
  <si>
    <t>海部郡飛島村東浜2-15-2</t>
    <rPh sb="0" eb="2">
      <t>ウミベ</t>
    </rPh>
    <rPh sb="2" eb="3">
      <t>グン</t>
    </rPh>
    <rPh sb="3" eb="6">
      <t>トビシマムラ</t>
    </rPh>
    <rPh sb="6" eb="8">
      <t>ヒガシハマ</t>
    </rPh>
    <phoneticPr fontId="7"/>
  </si>
  <si>
    <t>NACCS: 5EW93</t>
    <phoneticPr fontId="7"/>
  </si>
  <si>
    <t>TEL: 0567-55-2401</t>
    <phoneticPr fontId="7"/>
  </si>
  <si>
    <t>VESSEL</t>
    <phoneticPr fontId="7"/>
  </si>
  <si>
    <t>CFS CUT</t>
    <phoneticPr fontId="7"/>
  </si>
  <si>
    <t>ETA</t>
    <phoneticPr fontId="4"/>
  </si>
  <si>
    <t>NGO</t>
    <phoneticPr fontId="4"/>
  </si>
  <si>
    <t>XIN</t>
    <phoneticPr fontId="4"/>
  </si>
  <si>
    <t>0 DAYS</t>
    <phoneticPr fontId="4"/>
  </si>
  <si>
    <t>N</t>
    <phoneticPr fontId="3"/>
  </si>
  <si>
    <t xml:space="preserve">※CFS倉庫受付時間　9:00~16:00
</t>
    <phoneticPr fontId="3"/>
  </si>
  <si>
    <t>フジトランスコーポレーション
流通センタ－ 1号倉庫</t>
    <phoneticPr fontId="4"/>
  </si>
  <si>
    <t>担当:伊藤・瀬脇・薄田様</t>
    <rPh sb="3" eb="5">
      <t>イトウ</t>
    </rPh>
    <rPh sb="6" eb="7">
      <t>セ</t>
    </rPh>
    <rPh sb="7" eb="8">
      <t>ワキ</t>
    </rPh>
    <rPh sb="9" eb="11">
      <t>ウスダ</t>
    </rPh>
    <rPh sb="11" eb="12">
      <t>サマ</t>
    </rPh>
    <phoneticPr fontId="7"/>
  </si>
  <si>
    <t>4~5 DAYS</t>
    <phoneticPr fontId="7"/>
  </si>
  <si>
    <t>中部海運営業所
TEL：052-307-6910/FAX：052-307-6915</t>
    <rPh sb="0" eb="2">
      <t>チュウブ</t>
    </rPh>
    <rPh sb="2" eb="4">
      <t>カイウン</t>
    </rPh>
    <rPh sb="4" eb="7">
      <t>エイギョウショ</t>
    </rPh>
    <phoneticPr fontId="7"/>
  </si>
  <si>
    <t>CONSIGNIA</t>
  </si>
  <si>
    <t>2624W</t>
  </si>
  <si>
    <t>HALCYON</t>
  </si>
  <si>
    <t>2626W</t>
  </si>
  <si>
    <t>土</t>
  </si>
  <si>
    <t>---</t>
  </si>
  <si>
    <t xml:space="preserve">HYPERION </t>
  </si>
  <si>
    <t>05/22-23</t>
  </si>
  <si>
    <t>05/29-30</t>
  </si>
  <si>
    <t>2628W</t>
  </si>
  <si>
    <t>06/05-06</t>
  </si>
  <si>
    <t>06/12-13</t>
  </si>
  <si>
    <t>2630W</t>
  </si>
  <si>
    <t>06/19-20</t>
  </si>
  <si>
    <t>2632W</t>
  </si>
  <si>
    <t>06/26-27</t>
  </si>
  <si>
    <t>07/03-04</t>
  </si>
  <si>
    <t>旧</t>
    <rPh sb="0" eb="1">
      <t>キュウ</t>
    </rPh>
    <phoneticPr fontId="3"/>
  </si>
  <si>
    <t>最終</t>
    <rPh sb="0" eb="2">
      <t>サイシュウ</t>
    </rPh>
    <phoneticPr fontId="3"/>
  </si>
  <si>
    <t>TO BE ANNOUNCED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</si>
</sst>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8" formatCode="&quot;¥&quot;#,##0.00;[Red]&quot;¥&quot;\-#,##0.00"/>
    <numFmt numFmtId="176" formatCode="yyyy/m/d;@"/>
    <numFmt numFmtId="177" formatCode="\ d\Ayys"/>
    <numFmt numFmtId="178" formatCode="General\ d\Ayys"/>
    <numFmt numFmtId="179" formatCode="m/d;@"/>
    <numFmt numFmtId="180" formatCode="\$#,##0\ ;\(\$#,##0\)"/>
    <numFmt numFmtId="181" formatCode="&quot;¥&quot;#,##0;[Red]&quot;¥&quot;&quot;¥&quot;\-#,##0"/>
    <numFmt numFmtId="182" formatCode="&quot;¥&quot;#,##0.00;[Red]&quot;¥&quot;&quot;¥&quot;&quot;¥&quot;&quot;¥&quot;&quot;¥&quot;&quot;¥&quot;\-#,##0.00"/>
    <numFmt numFmtId="183" formatCode="&quot;VND&quot;#,##0_);[Red]\(&quot;VND&quot;#,##0\)"/>
    <numFmt numFmtId="184" formatCode="mm/dd"/>
    <numFmt numFmtId="185" formatCode="mm\-dd"/>
    <numFmt numFmtId="186" formatCode="&quot;¥&quot;#,##0;[Red]&quot;¥&quot;\-#,##0"/>
    <numFmt numFmtId="187" formatCode="&quot;¥&quot;#,##0.00;[Red]&quot;¥&quot;\-#,##0.00"/>
    <numFmt numFmtId="188" formatCode="&quot;¥&quot;#&quot;¥&quot;\!\!\,##0;[Red]&quot;¥&quot;&quot;¥&quot;&quot;¥&quot;\!\!\-#&quot;¥&quot;\!\!\,##0"/>
  </numFmts>
  <fonts count="43">
    <font>
      <sz val="11"/>
      <color theme="1"/>
      <name val="Segoe UI"/>
      <family val="2"/>
      <charset val="128"/>
    </font>
    <font>
      <sz val="11"/>
      <name val="ＭＳ Ｐゴシック"/>
      <family val="3"/>
      <charset val="128"/>
    </font>
    <font>
      <b/>
      <sz val="60"/>
      <color indexed="9"/>
      <name val="Meiryo UI"/>
      <family val="3"/>
      <charset val="128"/>
    </font>
    <font>
      <sz val="6"/>
      <name val="Segoe UI"/>
      <family val="2"/>
      <charset val="128"/>
    </font>
    <font>
      <sz val="6"/>
      <name val="ＭＳ Ｐゴシック"/>
      <family val="3"/>
      <charset val="128"/>
    </font>
    <font>
      <b/>
      <sz val="36"/>
      <color indexed="9"/>
      <name val="Meiryo UI"/>
      <family val="3"/>
      <charset val="128"/>
    </font>
    <font>
      <sz val="11"/>
      <name val="Meiryo UI"/>
      <family val="3"/>
      <charset val="128"/>
    </font>
    <font>
      <sz val="6"/>
      <name val="ＭＳ Ｐゴシック"/>
      <family val="2"/>
      <charset val="128"/>
      <scheme val="minor"/>
    </font>
    <font>
      <b/>
      <sz val="11"/>
      <name val="Meiryo UI"/>
      <family val="3"/>
      <charset val="128"/>
    </font>
    <font>
      <sz val="10.5"/>
      <name val="Meiryo UI"/>
      <family val="3"/>
      <charset val="128"/>
    </font>
    <font>
      <sz val="12"/>
      <name val="Meiryo UI"/>
      <family val="3"/>
      <charset val="128"/>
    </font>
    <font>
      <sz val="20"/>
      <name val="Meiryo UI"/>
      <family val="3"/>
      <charset val="128"/>
    </font>
    <font>
      <sz val="18"/>
      <name val="Meiryo UI"/>
      <family val="3"/>
      <charset val="128"/>
    </font>
    <font>
      <i/>
      <sz val="12"/>
      <name val="ＭＳ Ｐゴシック"/>
      <family val="3"/>
      <charset val="128"/>
    </font>
    <font>
      <b/>
      <sz val="26"/>
      <name val="Meiryo UI"/>
      <family val="3"/>
      <charset val="128"/>
    </font>
    <font>
      <sz val="18"/>
      <color indexed="9"/>
      <name val="Meiryo UI"/>
      <family val="3"/>
      <charset val="128"/>
    </font>
    <font>
      <sz val="16"/>
      <name val="Meiryo UI"/>
      <family val="3"/>
      <charset val="128"/>
    </font>
    <font>
      <sz val="26"/>
      <name val="Meiryo UI"/>
      <family val="3"/>
      <charset val="128"/>
    </font>
    <font>
      <sz val="26"/>
      <color theme="1"/>
      <name val="Meiryo UI"/>
      <family val="3"/>
      <charset val="128"/>
    </font>
    <font>
      <sz val="24"/>
      <color theme="1"/>
      <name val="Meiryo UI"/>
      <family val="3"/>
      <charset val="128"/>
    </font>
    <font>
      <b/>
      <sz val="24"/>
      <color theme="1"/>
      <name val="Meiryo UI"/>
      <family val="3"/>
      <charset val="128"/>
    </font>
    <font>
      <sz val="24"/>
      <name val="Meiryo UI"/>
      <family val="3"/>
      <charset val="128"/>
    </font>
    <font>
      <b/>
      <sz val="24"/>
      <name val="Meiryo UI"/>
      <family val="3"/>
      <charset val="128"/>
    </font>
    <font>
      <sz val="20"/>
      <color theme="1"/>
      <name val="Meiryo UI"/>
      <family val="3"/>
      <charset val="128"/>
    </font>
    <font>
      <sz val="14"/>
      <name val="Meiryo UI"/>
      <family val="3"/>
      <charset val="128"/>
    </font>
    <font>
      <sz val="10"/>
      <color rgb="FF000000"/>
      <name val="Times New Roman"/>
      <family val="1"/>
    </font>
    <font>
      <b/>
      <sz val="20"/>
      <color indexed="9"/>
      <name val="Meiryo UI"/>
      <family val="3"/>
      <charset val="128"/>
    </font>
    <font>
      <sz val="10"/>
      <name val="Arial"/>
      <family val="2"/>
    </font>
    <font>
      <u/>
      <sz val="10"/>
      <color indexed="36"/>
      <name val="Arial"/>
      <family val="2"/>
    </font>
    <font>
      <b/>
      <sz val="18"/>
      <name val="Arial"/>
      <family val="2"/>
    </font>
    <font>
      <b/>
      <sz val="12"/>
      <name val="Arial"/>
      <family val="2"/>
    </font>
    <font>
      <u/>
      <sz val="10"/>
      <color indexed="12"/>
      <name val="Arial"/>
      <family val="2"/>
    </font>
    <font>
      <sz val="10"/>
      <name val="VNtimes new roman"/>
      <family val="1"/>
    </font>
    <font>
      <sz val="12"/>
      <name val="新細明體"/>
      <family val="3"/>
      <charset val="255"/>
    </font>
    <font>
      <sz val="14"/>
      <name val="뼻뮝"/>
      <family val="3"/>
      <charset val="255"/>
    </font>
    <font>
      <sz val="12"/>
      <name val="뼻뮝"/>
      <family val="3"/>
      <charset val="255"/>
    </font>
    <font>
      <sz val="12"/>
      <name val="바탕체"/>
      <family val="3"/>
      <charset val="255"/>
    </font>
    <font>
      <sz val="10"/>
      <name val="굴림체"/>
      <family val="3"/>
      <charset val="255"/>
    </font>
    <font>
      <sz val="11"/>
      <color indexed="8"/>
      <name val="ＭＳ Ｐゴシック"/>
      <family val="3"/>
      <charset val="128"/>
    </font>
    <font>
      <sz val="11"/>
      <color rgb="FFFF0000"/>
      <name val="ＭＳ Ｐゴシック"/>
      <family val="3"/>
      <charset val="128"/>
    </font>
    <font>
      <sz val="11"/>
      <color theme="1"/>
      <name val="ＭＳ Ｐゴシック"/>
      <family val="3"/>
      <charset val="128"/>
    </font>
    <font>
      <sz val="11"/>
      <name val="Calibri"/>
      <family val="2"/>
    </font>
    <font>
      <sz val="11"/>
      <color theme="1"/>
      <name val="Meiryo UI"/>
      <family val="3"/>
      <charset val="128"/>
    </font>
  </fonts>
  <fills count="6">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top/>
      <bottom style="hair">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auto="1"/>
      </left>
      <right/>
      <top/>
      <bottom/>
      <diagonal/>
    </border>
    <border>
      <left style="hair">
        <color indexed="64"/>
      </left>
      <right style="thin">
        <color indexed="64"/>
      </right>
      <top/>
      <bottom style="thin">
        <color auto="1"/>
      </bottom>
      <diagonal/>
    </border>
    <border>
      <left style="thin">
        <color indexed="64"/>
      </left>
      <right style="double">
        <color indexed="64"/>
      </right>
      <top/>
      <bottom style="thin">
        <color auto="1"/>
      </bottom>
      <diagonal/>
    </border>
    <border>
      <left style="hair">
        <color auto="1"/>
      </left>
      <right style="hair">
        <color auto="1"/>
      </right>
      <top/>
      <bottom style="hair">
        <color auto="1"/>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s>
  <cellStyleXfs count="31">
    <xf numFmtId="0" fontId="0" fillId="0" borderId="0">
      <alignment vertical="center"/>
    </xf>
    <xf numFmtId="0" fontId="1" fillId="0" borderId="0"/>
    <xf numFmtId="0" fontId="1" fillId="0" borderId="0"/>
    <xf numFmtId="0" fontId="25" fillId="0" borderId="0"/>
    <xf numFmtId="0" fontId="1" fillId="0" borderId="0">
      <alignment vertical="center"/>
    </xf>
    <xf numFmtId="3" fontId="27" fillId="0" borderId="0" applyFont="0" applyFill="0" applyBorder="0" applyAlignment="0" applyProtection="0"/>
    <xf numFmtId="180" fontId="27" fillId="0" borderId="0" applyFont="0" applyFill="0" applyBorder="0" applyAlignment="0" applyProtection="0"/>
    <xf numFmtId="0" fontId="27" fillId="0" borderId="0" applyFont="0" applyFill="0" applyBorder="0" applyAlignment="0" applyProtection="0"/>
    <xf numFmtId="2" fontId="27" fillId="0" borderId="0" applyFont="0" applyFill="0" applyBorder="0" applyAlignment="0" applyProtection="0"/>
    <xf numFmtId="0" fontId="28" fillId="0" borderId="0" applyNumberFormat="0" applyFill="0" applyBorder="0" applyAlignment="0" applyProtection="0">
      <alignment vertical="top"/>
      <protection locked="0"/>
    </xf>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183" fontId="32" fillId="0" borderId="0"/>
    <xf numFmtId="0" fontId="27" fillId="0" borderId="4" applyNumberFormat="0" applyFont="0" applyFill="0" applyAlignment="0" applyProtection="0"/>
    <xf numFmtId="16" fontId="33" fillId="0" borderId="0"/>
    <xf numFmtId="40" fontId="34" fillId="0" borderId="0" applyFont="0" applyFill="0" applyBorder="0" applyAlignment="0" applyProtection="0"/>
    <xf numFmtId="38" fontId="34" fillId="0" borderId="0" applyFont="0" applyFill="0" applyBorder="0" applyAlignment="0" applyProtection="0"/>
    <xf numFmtId="0" fontId="38" fillId="0" borderId="0" applyNumberFormat="0" applyFont="0" applyBorder="0" applyProtection="0">
      <alignment vertical="center"/>
    </xf>
    <xf numFmtId="0" fontId="34" fillId="0" borderId="0" applyFont="0" applyFill="0" applyBorder="0" applyAlignment="0" applyProtection="0"/>
    <xf numFmtId="0" fontId="34" fillId="0" borderId="0" applyFont="0" applyFill="0" applyBorder="0" applyAlignment="0" applyProtection="0"/>
    <xf numFmtId="10" fontId="27" fillId="0" borderId="0" applyFont="0" applyFill="0" applyBorder="0" applyAlignment="0" applyProtection="0"/>
    <xf numFmtId="0" fontId="35" fillId="0" borderId="0"/>
    <xf numFmtId="181" fontId="27" fillId="0" borderId="0" applyFont="0" applyFill="0" applyBorder="0" applyAlignment="0" applyProtection="0"/>
    <xf numFmtId="182" fontId="27" fillId="0" borderId="0" applyFont="0" applyFill="0" applyBorder="0" applyAlignment="0" applyProtection="0"/>
    <xf numFmtId="8" fontId="36" fillId="0" borderId="0" applyFont="0" applyFill="0" applyBorder="0" applyAlignment="0" applyProtection="0"/>
    <xf numFmtId="6" fontId="36" fillId="0" borderId="0" applyFont="0" applyFill="0" applyBorder="0" applyAlignment="0" applyProtection="0"/>
    <xf numFmtId="0" fontId="37" fillId="0" borderId="0"/>
    <xf numFmtId="0" fontId="1" fillId="0" borderId="0"/>
    <xf numFmtId="0" fontId="41" fillId="0" borderId="0"/>
    <xf numFmtId="185" fontId="41" fillId="0" borderId="0"/>
  </cellStyleXfs>
  <cellXfs count="152">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6" fillId="0" borderId="0" xfId="1" applyFont="1" applyAlignment="1"/>
    <xf numFmtId="176" fontId="6" fillId="0" borderId="0" xfId="1" applyNumberFormat="1" applyFont="1" applyFill="1" applyAlignment="1">
      <alignment vertical="center"/>
    </xf>
    <xf numFmtId="0" fontId="8" fillId="0" borderId="0" xfId="1" applyFont="1" applyBorder="1" applyAlignment="1">
      <alignment horizontal="center" vertical="center"/>
    </xf>
    <xf numFmtId="0" fontId="9" fillId="0" borderId="0" xfId="1" applyFont="1" applyBorder="1" applyAlignment="1">
      <alignment horizontal="center" vertical="center"/>
    </xf>
    <xf numFmtId="0" fontId="10" fillId="0" borderId="0" xfId="1" applyFont="1" applyFill="1" applyAlignment="1">
      <alignment horizontal="center" vertical="center"/>
    </xf>
    <xf numFmtId="0" fontId="11" fillId="0" borderId="0" xfId="1" applyFont="1" applyAlignment="1">
      <alignment horizontal="right" vertical="center"/>
    </xf>
    <xf numFmtId="0" fontId="9" fillId="0" borderId="0" xfId="1" applyFont="1" applyBorder="1" applyAlignment="1">
      <alignment horizontal="left" shrinkToFit="1"/>
    </xf>
    <xf numFmtId="0" fontId="14" fillId="0" borderId="0" xfId="1" applyFont="1" applyFill="1" applyAlignment="1">
      <alignment horizontal="left" vertical="center"/>
    </xf>
    <xf numFmtId="0" fontId="15" fillId="0" borderId="0" xfId="1" applyFont="1" applyFill="1" applyAlignment="1"/>
    <xf numFmtId="176" fontId="6" fillId="0" borderId="0" xfId="1" applyNumberFormat="1" applyFont="1" applyFill="1" applyAlignment="1">
      <alignment horizontal="center" vertical="center"/>
    </xf>
    <xf numFmtId="0" fontId="16" fillId="0" borderId="0" xfId="1" applyFont="1" applyAlignment="1"/>
    <xf numFmtId="0" fontId="16" fillId="0" borderId="0" xfId="1" applyFont="1" applyAlignment="1">
      <alignment vertical="center"/>
    </xf>
    <xf numFmtId="0" fontId="10" fillId="0" borderId="0" xfId="1" applyFont="1" applyFill="1" applyAlignment="1">
      <alignment vertical="center"/>
    </xf>
    <xf numFmtId="0" fontId="6" fillId="0" borderId="0" xfId="2" applyFont="1" applyBorder="1" applyAlignment="1">
      <alignment horizontal="center" vertical="center"/>
    </xf>
    <xf numFmtId="0" fontId="6" fillId="0" borderId="0" xfId="2" applyFont="1" applyBorder="1" applyAlignment="1">
      <alignment horizontal="center" vertical="center"/>
    </xf>
    <xf numFmtId="0" fontId="17" fillId="0" borderId="2" xfId="1" applyFont="1" applyBorder="1" applyAlignment="1">
      <alignment horizontal="center" vertical="center"/>
    </xf>
    <xf numFmtId="0" fontId="6" fillId="0" borderId="0" xfId="1" applyFont="1"/>
    <xf numFmtId="0" fontId="11" fillId="0" borderId="3" xfId="1" applyFont="1" applyBorder="1" applyAlignment="1">
      <alignment horizontal="left" vertical="center"/>
    </xf>
    <xf numFmtId="0" fontId="11" fillId="0" borderId="4" xfId="1" applyFont="1" applyBorder="1" applyAlignment="1"/>
    <xf numFmtId="0" fontId="11" fillId="0" borderId="4" xfId="1" applyFont="1" applyBorder="1" applyAlignment="1">
      <alignment horizontal="left" vertical="center"/>
    </xf>
    <xf numFmtId="0" fontId="11" fillId="0" borderId="4" xfId="1" applyFont="1" applyBorder="1" applyAlignment="1">
      <alignment vertical="center"/>
    </xf>
    <xf numFmtId="0" fontId="23" fillId="0" borderId="5" xfId="1" applyFont="1" applyBorder="1" applyAlignment="1">
      <alignment horizontal="right" vertical="center"/>
    </xf>
    <xf numFmtId="0" fontId="11" fillId="0" borderId="7" xfId="1" applyFont="1" applyBorder="1" applyAlignment="1">
      <alignment horizontal="left" vertical="center"/>
    </xf>
    <xf numFmtId="0" fontId="11" fillId="0" borderId="1" xfId="1" applyFont="1" applyBorder="1" applyAlignment="1"/>
    <xf numFmtId="0" fontId="11" fillId="0" borderId="1" xfId="1" applyFont="1" applyBorder="1" applyAlignment="1">
      <alignment horizontal="left" vertical="center"/>
    </xf>
    <xf numFmtId="0" fontId="11" fillId="0" borderId="1" xfId="1" applyFont="1" applyBorder="1" applyAlignment="1">
      <alignment vertical="center"/>
    </xf>
    <xf numFmtId="0" fontId="23" fillId="0" borderId="8" xfId="1" applyFont="1" applyBorder="1" applyAlignment="1">
      <alignment horizontal="right" vertical="center"/>
    </xf>
    <xf numFmtId="0" fontId="12" fillId="0" borderId="0" xfId="1" applyFont="1" applyAlignment="1">
      <alignment horizontal="right" vertical="center"/>
    </xf>
    <xf numFmtId="0" fontId="12" fillId="0" borderId="0" xfId="1" applyFont="1" applyBorder="1" applyAlignment="1">
      <alignment vertical="center"/>
    </xf>
    <xf numFmtId="0" fontId="24" fillId="0" borderId="0" xfId="1" applyFont="1" applyBorder="1" applyAlignment="1"/>
    <xf numFmtId="0" fontId="11" fillId="0" borderId="0" xfId="1" applyFont="1" applyAlignment="1">
      <alignment horizontal="left" vertical="center"/>
    </xf>
    <xf numFmtId="0" fontId="6" fillId="0" borderId="0" xfId="1" applyFont="1" applyBorder="1" applyAlignment="1">
      <alignment vertical="center"/>
    </xf>
    <xf numFmtId="0" fontId="6" fillId="0" borderId="0" xfId="1" applyFont="1" applyBorder="1"/>
    <xf numFmtId="0" fontId="6" fillId="0" borderId="0" xfId="1" applyFont="1" applyBorder="1" applyAlignment="1"/>
    <xf numFmtId="56" fontId="6" fillId="0" borderId="0" xfId="1" applyNumberFormat="1" applyFont="1" applyAlignment="1"/>
    <xf numFmtId="0" fontId="21" fillId="0" borderId="0" xfId="1" applyFont="1" applyBorder="1" applyAlignment="1">
      <alignment horizontal="center" vertical="center"/>
    </xf>
    <xf numFmtId="179" fontId="19" fillId="0" borderId="0" xfId="1" applyNumberFormat="1" applyFont="1" applyFill="1" applyBorder="1" applyAlignment="1" applyProtection="1">
      <alignment horizontal="center" vertical="center"/>
      <protection locked="0"/>
    </xf>
    <xf numFmtId="0" fontId="21" fillId="0" borderId="0" xfId="1" applyFont="1" applyFill="1" applyBorder="1" applyAlignment="1">
      <alignment horizontal="center" vertical="center"/>
    </xf>
    <xf numFmtId="179" fontId="21" fillId="0" borderId="0" xfId="1" applyNumberFormat="1" applyFont="1" applyFill="1" applyBorder="1" applyAlignment="1">
      <alignment horizontal="center" vertical="center"/>
    </xf>
    <xf numFmtId="0" fontId="21" fillId="0" borderId="0" xfId="1" applyFont="1" applyFill="1" applyBorder="1" applyAlignment="1">
      <alignment horizontal="left" vertical="top"/>
    </xf>
    <xf numFmtId="49" fontId="20" fillId="0" borderId="0" xfId="1" applyNumberFormat="1" applyFont="1" applyFill="1" applyBorder="1" applyAlignment="1" applyProtection="1">
      <alignment wrapText="1"/>
      <protection locked="0"/>
    </xf>
    <xf numFmtId="0" fontId="10" fillId="0" borderId="0" xfId="1" applyFont="1" applyFill="1" applyBorder="1" applyAlignment="1">
      <alignment horizontal="center" vertical="center"/>
    </xf>
    <xf numFmtId="0" fontId="11" fillId="0" borderId="0" xfId="1" applyFont="1" applyBorder="1" applyAlignment="1">
      <alignment horizontal="right" vertical="center"/>
    </xf>
    <xf numFmtId="177" fontId="10" fillId="3" borderId="20" xfId="1" applyNumberFormat="1" applyFont="1" applyFill="1" applyBorder="1" applyAlignment="1">
      <alignment horizontal="center" vertical="center"/>
    </xf>
    <xf numFmtId="0" fontId="21" fillId="0" borderId="13" xfId="1" applyFont="1" applyBorder="1" applyAlignment="1">
      <alignment horizontal="center" vertical="center"/>
    </xf>
    <xf numFmtId="179" fontId="19" fillId="0" borderId="13" xfId="1" applyNumberFormat="1" applyFont="1" applyFill="1" applyBorder="1" applyAlignment="1" applyProtection="1">
      <alignment horizontal="center" vertical="center"/>
      <protection locked="0"/>
    </xf>
    <xf numFmtId="0" fontId="21" fillId="0" borderId="13" xfId="1" applyFont="1" applyFill="1" applyBorder="1" applyAlignment="1">
      <alignment horizontal="center" vertical="center"/>
    </xf>
    <xf numFmtId="179" fontId="21" fillId="0" borderId="13" xfId="1" applyNumberFormat="1" applyFont="1" applyFill="1" applyBorder="1" applyAlignment="1">
      <alignment horizontal="center" vertical="center"/>
    </xf>
    <xf numFmtId="0" fontId="21" fillId="0" borderId="15" xfId="1" applyFont="1" applyFill="1" applyBorder="1" applyAlignment="1">
      <alignment horizontal="center" vertical="center"/>
    </xf>
    <xf numFmtId="0" fontId="21" fillId="0" borderId="23" xfId="1" applyFont="1" applyBorder="1" applyAlignment="1">
      <alignment horizontal="center" vertical="center"/>
    </xf>
    <xf numFmtId="0" fontId="21" fillId="0" borderId="23" xfId="1" applyFont="1" applyFill="1" applyBorder="1" applyAlignment="1">
      <alignment horizontal="center" vertical="center"/>
    </xf>
    <xf numFmtId="179" fontId="21" fillId="0" borderId="23" xfId="1" applyNumberFormat="1" applyFont="1" applyFill="1" applyBorder="1" applyAlignment="1">
      <alignment horizontal="center" vertical="center"/>
    </xf>
    <xf numFmtId="0" fontId="21" fillId="0" borderId="24" xfId="1" applyFont="1" applyFill="1" applyBorder="1" applyAlignment="1">
      <alignment horizontal="center" vertical="center"/>
    </xf>
    <xf numFmtId="179" fontId="19" fillId="0" borderId="23" xfId="1" applyNumberFormat="1" applyFont="1" applyFill="1" applyBorder="1" applyAlignment="1" applyProtection="1">
      <alignment horizontal="center" vertical="center"/>
      <protection locked="0"/>
    </xf>
    <xf numFmtId="0" fontId="21" fillId="0" borderId="14" xfId="1" applyFont="1" applyBorder="1" applyAlignment="1">
      <alignment horizontal="left" vertical="center"/>
    </xf>
    <xf numFmtId="0" fontId="21" fillId="0" borderId="22" xfId="1" applyFont="1" applyBorder="1" applyAlignment="1">
      <alignment horizontal="left" vertical="center"/>
    </xf>
    <xf numFmtId="0" fontId="42" fillId="0" borderId="13" xfId="29" applyFont="1" applyBorder="1" applyAlignment="1">
      <alignment horizontal="left" vertical="center"/>
    </xf>
    <xf numFmtId="185" fontId="6" fillId="0" borderId="35" xfId="30" applyFont="1" applyBorder="1" applyAlignment="1">
      <alignment horizontal="left" vertical="center"/>
    </xf>
    <xf numFmtId="0" fontId="42" fillId="5" borderId="13" xfId="29" applyFont="1" applyFill="1" applyBorder="1" applyAlignment="1">
      <alignment horizontal="left" vertical="center"/>
    </xf>
    <xf numFmtId="185" fontId="6" fillId="0" borderId="13" xfId="30" applyFont="1" applyBorder="1" applyAlignment="1">
      <alignment horizontal="left" vertical="center"/>
    </xf>
    <xf numFmtId="0" fontId="42" fillId="0" borderId="35" xfId="29" applyFont="1" applyBorder="1" applyAlignment="1">
      <alignment horizontal="left" vertical="center"/>
    </xf>
    <xf numFmtId="0" fontId="10" fillId="0" borderId="0" xfId="1" applyFont="1" applyAlignment="1">
      <alignment vertical="center"/>
    </xf>
    <xf numFmtId="0" fontId="1" fillId="0" borderId="29" xfId="28" applyNumberFormat="1" applyFont="1" applyFill="1" applyBorder="1" applyAlignment="1">
      <alignment horizontal="left" vertical="center"/>
    </xf>
    <xf numFmtId="0" fontId="1" fillId="0" borderId="32" xfId="28" applyNumberFormat="1" applyFont="1" applyFill="1" applyBorder="1" applyAlignment="1">
      <alignment horizontal="left" vertical="center"/>
    </xf>
    <xf numFmtId="0" fontId="1" fillId="0" borderId="7" xfId="28" applyNumberFormat="1" applyFont="1" applyFill="1" applyBorder="1" applyAlignment="1">
      <alignment horizontal="left" vertical="center"/>
    </xf>
    <xf numFmtId="0" fontId="26" fillId="2" borderId="0" xfId="1" applyFont="1" applyFill="1" applyAlignment="1">
      <alignment horizontal="center" vertical="center" wrapText="1"/>
    </xf>
    <xf numFmtId="176" fontId="11" fillId="0" borderId="0" xfId="1" applyNumberFormat="1" applyFont="1" applyFill="1" applyBorder="1" applyAlignment="1">
      <alignment horizontal="center" vertical="center"/>
    </xf>
    <xf numFmtId="176" fontId="12" fillId="0" borderId="0" xfId="1" applyNumberFormat="1" applyFont="1" applyFill="1" applyBorder="1" applyAlignment="1">
      <alignment horizontal="center" vertical="center"/>
    </xf>
    <xf numFmtId="0" fontId="14" fillId="3" borderId="17" xfId="1" applyNumberFormat="1" applyFont="1" applyFill="1" applyBorder="1" applyAlignment="1">
      <alignment horizontal="center" vertical="center"/>
    </xf>
    <xf numFmtId="0" fontId="14" fillId="3" borderId="17" xfId="1" applyFont="1" applyFill="1" applyBorder="1" applyAlignment="1">
      <alignment horizontal="center" vertical="center"/>
    </xf>
    <xf numFmtId="0" fontId="14" fillId="3" borderId="18" xfId="1" applyFont="1" applyFill="1" applyBorder="1" applyAlignment="1">
      <alignment horizontal="center" vertical="center"/>
    </xf>
    <xf numFmtId="0" fontId="22" fillId="0" borderId="12" xfId="1" applyFont="1" applyBorder="1" applyAlignment="1">
      <alignment horizontal="center" vertical="center"/>
    </xf>
    <xf numFmtId="0" fontId="22" fillId="0" borderId="6" xfId="1" applyFont="1" applyBorder="1" applyAlignment="1">
      <alignment horizontal="center" vertical="center"/>
    </xf>
    <xf numFmtId="0" fontId="21" fillId="0" borderId="3" xfId="1" applyFont="1" applyBorder="1" applyAlignment="1">
      <alignment horizontal="center" vertical="center" wrapText="1"/>
    </xf>
    <xf numFmtId="0" fontId="21" fillId="0" borderId="4" xfId="1" applyFont="1" applyBorder="1" applyAlignment="1">
      <alignment horizontal="center" vertical="center"/>
    </xf>
    <xf numFmtId="0" fontId="21" fillId="0" borderId="5" xfId="1" applyFont="1" applyBorder="1" applyAlignment="1">
      <alignment horizontal="center" vertical="center"/>
    </xf>
    <xf numFmtId="0" fontId="21" fillId="0" borderId="7" xfId="1" applyFont="1" applyBorder="1" applyAlignment="1">
      <alignment horizontal="center" vertical="center"/>
    </xf>
    <xf numFmtId="0" fontId="21" fillId="0" borderId="1" xfId="1" applyFont="1" applyBorder="1" applyAlignment="1">
      <alignment horizontal="center" vertical="center"/>
    </xf>
    <xf numFmtId="0" fontId="21" fillId="0" borderId="8" xfId="1" applyFont="1" applyBorder="1" applyAlignment="1">
      <alignment horizontal="center" vertical="center"/>
    </xf>
    <xf numFmtId="177" fontId="10" fillId="3" borderId="20" xfId="1" applyNumberFormat="1" applyFont="1" applyFill="1" applyBorder="1" applyAlignment="1">
      <alignment horizontal="center" vertical="center"/>
    </xf>
    <xf numFmtId="178" fontId="11" fillId="3" borderId="20" xfId="1" applyNumberFormat="1" applyFont="1" applyFill="1" applyBorder="1" applyAlignment="1">
      <alignment horizontal="center" vertical="center"/>
    </xf>
    <xf numFmtId="178" fontId="11" fillId="3" borderId="21" xfId="1" applyNumberFormat="1" applyFont="1" applyFill="1" applyBorder="1" applyAlignment="1">
      <alignment horizontal="center" vertical="center"/>
    </xf>
    <xf numFmtId="0" fontId="14" fillId="3" borderId="16" xfId="1" applyNumberFormat="1" applyFont="1" applyFill="1" applyBorder="1" applyAlignment="1">
      <alignment horizontal="center" vertical="center" wrapText="1"/>
    </xf>
    <xf numFmtId="0" fontId="14" fillId="3" borderId="14" xfId="1" applyNumberFormat="1" applyFont="1" applyFill="1" applyBorder="1" applyAlignment="1">
      <alignment horizontal="center" vertical="center" wrapText="1"/>
    </xf>
    <xf numFmtId="0" fontId="14" fillId="3" borderId="19" xfId="1" applyNumberFormat="1" applyFont="1" applyFill="1" applyBorder="1" applyAlignment="1">
      <alignment horizontal="center" vertical="center" wrapText="1"/>
    </xf>
    <xf numFmtId="0" fontId="14" fillId="3" borderId="13" xfId="1" applyNumberFormat="1" applyFont="1" applyFill="1" applyBorder="1" applyAlignment="1">
      <alignment horizontal="center" vertical="center"/>
    </xf>
    <xf numFmtId="0" fontId="14" fillId="3" borderId="20" xfId="1" applyNumberFormat="1" applyFont="1" applyFill="1" applyBorder="1" applyAlignment="1">
      <alignment horizontal="center" vertical="center"/>
    </xf>
    <xf numFmtId="0" fontId="17" fillId="3" borderId="13" xfId="1" applyNumberFormat="1" applyFont="1" applyFill="1" applyBorder="1" applyAlignment="1">
      <alignment horizontal="center" vertical="center"/>
    </xf>
    <xf numFmtId="0" fontId="18" fillId="3" borderId="13" xfId="1" applyFont="1" applyFill="1" applyBorder="1" applyAlignment="1">
      <alignment horizontal="center" vertical="center"/>
    </xf>
    <xf numFmtId="0" fontId="18" fillId="3" borderId="15" xfId="1" applyFont="1" applyFill="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 fillId="0" borderId="37" xfId="28" applyNumberFormat="1" applyFont="1" applyFill="1" applyBorder="1" applyAlignment="1">
      <alignment horizontal="center" vertical="center"/>
    </xf>
    <xf numFmtId="184" fontId="1" fillId="0" borderId="36" xfId="28" applyNumberFormat="1" applyFont="1" applyFill="1" applyBorder="1" applyAlignment="1">
      <alignment horizontal="center" vertical="center"/>
    </xf>
    <xf numFmtId="184" fontId="1" fillId="0" borderId="39" xfId="28" applyNumberFormat="1" applyFont="1" applyFill="1" applyBorder="1" applyAlignment="1">
      <alignment horizontal="center" vertical="center"/>
    </xf>
    <xf numFmtId="184" fontId="38" fillId="0" borderId="40" xfId="28" applyNumberFormat="1" applyFont="1" applyFill="1" applyBorder="1" applyAlignment="1">
      <alignment horizontal="center" vertical="center"/>
    </xf>
    <xf numFmtId="184" fontId="38" fillId="0" borderId="41" xfId="28" applyNumberFormat="1" applyFont="1" applyFill="1" applyBorder="1" applyAlignment="1">
      <alignment horizontal="center" vertical="center"/>
    </xf>
    <xf numFmtId="184" fontId="1" fillId="4" borderId="42" xfId="28" quotePrefix="1" applyNumberFormat="1" applyFont="1" applyFill="1" applyBorder="1" applyAlignment="1">
      <alignment horizontal="center" vertical="center"/>
    </xf>
    <xf numFmtId="0" fontId="39" fillId="0" borderId="36" xfId="28" applyNumberFormat="1" applyFont="1" applyFill="1" applyBorder="1" applyAlignment="1">
      <alignment horizontal="left" vertical="center"/>
    </xf>
    <xf numFmtId="0" fontId="39" fillId="0" borderId="38" xfId="28" applyNumberFormat="1" applyFont="1" applyFill="1" applyBorder="1" applyAlignment="1">
      <alignment horizontal="right" vertical="center"/>
    </xf>
    <xf numFmtId="184" fontId="1" fillId="0" borderId="6" xfId="28" applyNumberFormat="1" applyFont="1" applyFill="1" applyBorder="1" applyAlignment="1">
      <alignment horizontal="center" vertical="center"/>
    </xf>
    <xf numFmtId="0" fontId="1" fillId="0" borderId="8" xfId="28" applyNumberFormat="1" applyFont="1" applyFill="1" applyBorder="1" applyAlignment="1">
      <alignment horizontal="right" vertical="center"/>
    </xf>
    <xf numFmtId="184" fontId="1" fillId="0" borderId="7" xfId="28" applyNumberFormat="1" applyFont="1" applyFill="1" applyBorder="1" applyAlignment="1">
      <alignment horizontal="center" vertical="center"/>
    </xf>
    <xf numFmtId="0" fontId="1" fillId="0" borderId="33" xfId="28" applyNumberFormat="1" applyFont="1" applyFill="1" applyBorder="1" applyAlignment="1">
      <alignment horizontal="center" vertical="center"/>
    </xf>
    <xf numFmtId="184" fontId="38" fillId="0" borderId="1" xfId="28" applyNumberFormat="1" applyFont="1" applyFill="1" applyBorder="1" applyAlignment="1">
      <alignment horizontal="center" vertical="center"/>
    </xf>
    <xf numFmtId="184" fontId="38" fillId="0" borderId="34" xfId="28" applyNumberFormat="1" applyFont="1" applyFill="1" applyBorder="1" applyAlignment="1">
      <alignment horizontal="center" vertical="center"/>
    </xf>
    <xf numFmtId="184" fontId="1" fillId="0" borderId="31" xfId="28" quotePrefix="1" applyNumberFormat="1" applyFont="1" applyFill="1" applyBorder="1" applyAlignment="1">
      <alignment horizontal="center" vertical="center"/>
    </xf>
    <xf numFmtId="0" fontId="39" fillId="0" borderId="7" xfId="28" applyNumberFormat="1" applyFont="1" applyFill="1" applyBorder="1" applyAlignment="1">
      <alignment horizontal="left" vertical="center"/>
    </xf>
    <xf numFmtId="0" fontId="1" fillId="0" borderId="25" xfId="28" applyNumberFormat="1" applyFont="1" applyFill="1" applyBorder="1" applyAlignment="1">
      <alignment horizontal="center" vertical="center"/>
    </xf>
    <xf numFmtId="184" fontId="38" fillId="0" borderId="0" xfId="28" applyNumberFormat="1" applyFont="1" applyFill="1" applyBorder="1" applyAlignment="1">
      <alignment horizontal="center" vertical="center"/>
    </xf>
    <xf numFmtId="184" fontId="38" fillId="0" borderId="27" xfId="28" applyNumberFormat="1" applyFont="1" applyFill="1" applyBorder="1" applyAlignment="1">
      <alignment horizontal="center" vertical="center"/>
    </xf>
    <xf numFmtId="0" fontId="1" fillId="0" borderId="32" xfId="28" applyNumberFormat="1" applyFont="1" applyFill="1" applyBorder="1" applyAlignment="1">
      <alignment horizontal="left" vertical="center"/>
    </xf>
    <xf numFmtId="184" fontId="1" fillId="0" borderId="32" xfId="28" applyNumberFormat="1" applyFont="1" applyFill="1" applyBorder="1" applyAlignment="1">
      <alignment horizontal="center" vertical="center"/>
    </xf>
    <xf numFmtId="184" fontId="40" fillId="0" borderId="30" xfId="28" quotePrefix="1" applyNumberFormat="1" applyFont="1" applyFill="1" applyBorder="1" applyAlignment="1">
      <alignment horizontal="center" vertical="center"/>
    </xf>
    <xf numFmtId="184" fontId="40" fillId="0" borderId="26" xfId="28" applyNumberFormat="1" applyFont="1" applyFill="1" applyBorder="1" applyAlignment="1">
      <alignment horizontal="center" vertical="center"/>
    </xf>
    <xf numFmtId="0" fontId="40" fillId="0" borderId="28" xfId="28" applyNumberFormat="1" applyFont="1" applyFill="1" applyBorder="1" applyAlignment="1">
      <alignment horizontal="right" vertical="center"/>
    </xf>
    <xf numFmtId="0" fontId="1" fillId="0" borderId="37" xfId="28" applyNumberFormat="1" applyFont="1" applyFill="1" applyBorder="1" applyAlignment="1">
      <alignment horizontal="center" vertical="center"/>
    </xf>
    <xf numFmtId="184" fontId="1" fillId="0" borderId="36" xfId="28" applyNumberFormat="1" applyFont="1" applyFill="1" applyBorder="1" applyAlignment="1">
      <alignment horizontal="center" vertical="center"/>
    </xf>
    <xf numFmtId="184" fontId="38" fillId="0" borderId="40" xfId="28" applyNumberFormat="1" applyFont="1" applyFill="1" applyBorder="1" applyAlignment="1">
      <alignment horizontal="center" vertical="center"/>
    </xf>
    <xf numFmtId="184" fontId="38" fillId="0" borderId="41" xfId="28" applyNumberFormat="1" applyFont="1" applyFill="1" applyBorder="1" applyAlignment="1">
      <alignment horizontal="center" vertical="center"/>
    </xf>
    <xf numFmtId="0" fontId="1" fillId="0" borderId="36" xfId="28" applyNumberFormat="1" applyFont="1" applyFill="1" applyBorder="1" applyAlignment="1">
      <alignment horizontal="left" vertical="center"/>
    </xf>
    <xf numFmtId="184" fontId="40" fillId="0" borderId="42" xfId="28" quotePrefix="1" applyNumberFormat="1" applyFont="1" applyFill="1" applyBorder="1" applyAlignment="1">
      <alignment horizontal="center" vertical="center"/>
    </xf>
    <xf numFmtId="184" fontId="40" fillId="0" borderId="39" xfId="28" applyNumberFormat="1" applyFont="1" applyFill="1" applyBorder="1" applyAlignment="1">
      <alignment horizontal="center" vertical="center"/>
    </xf>
    <xf numFmtId="0" fontId="40" fillId="0" borderId="38" xfId="28" applyNumberFormat="1" applyFont="1" applyFill="1" applyBorder="1" applyAlignment="1">
      <alignment horizontal="right" vertical="center"/>
    </xf>
    <xf numFmtId="0" fontId="1" fillId="0" borderId="25" xfId="28" applyNumberFormat="1" applyFont="1" applyFill="1" applyBorder="1" applyAlignment="1">
      <alignment horizontal="center" vertical="center"/>
    </xf>
    <xf numFmtId="184" fontId="38" fillId="0" borderId="0" xfId="28" applyNumberFormat="1" applyFont="1" applyFill="1" applyBorder="1" applyAlignment="1">
      <alignment horizontal="center" vertical="center"/>
    </xf>
    <xf numFmtId="184" fontId="38" fillId="0" borderId="27" xfId="28" applyNumberFormat="1" applyFont="1" applyFill="1" applyBorder="1" applyAlignment="1">
      <alignment horizontal="center" vertical="center"/>
    </xf>
    <xf numFmtId="0" fontId="1" fillId="0" borderId="32" xfId="28" applyNumberFormat="1" applyFont="1" applyFill="1" applyBorder="1" applyAlignment="1">
      <alignment horizontal="left" vertical="center"/>
    </xf>
    <xf numFmtId="184" fontId="1" fillId="0" borderId="32" xfId="28" applyNumberFormat="1" applyFont="1" applyFill="1" applyBorder="1" applyAlignment="1">
      <alignment horizontal="center" vertical="center"/>
    </xf>
    <xf numFmtId="184" fontId="40" fillId="0" borderId="30" xfId="28" quotePrefix="1" applyNumberFormat="1" applyFont="1" applyFill="1" applyBorder="1" applyAlignment="1">
      <alignment horizontal="center" vertical="center"/>
    </xf>
    <xf numFmtId="184" fontId="40" fillId="0" borderId="26" xfId="28" applyNumberFormat="1" applyFont="1" applyFill="1" applyBorder="1" applyAlignment="1">
      <alignment horizontal="center" vertical="center"/>
    </xf>
    <xf numFmtId="0" fontId="40" fillId="0" borderId="28" xfId="28" applyNumberFormat="1" applyFont="1" applyFill="1" applyBorder="1" applyAlignment="1">
      <alignment horizontal="right" vertical="center"/>
    </xf>
    <xf numFmtId="0" fontId="1" fillId="0" borderId="37" xfId="28" applyNumberFormat="1" applyFont="1" applyFill="1" applyBorder="1" applyAlignment="1">
      <alignment horizontal="center" vertical="center"/>
    </xf>
    <xf numFmtId="184" fontId="1" fillId="0" borderId="36" xfId="28" applyNumberFormat="1" applyFont="1" applyFill="1" applyBorder="1" applyAlignment="1">
      <alignment horizontal="center" vertical="center"/>
    </xf>
    <xf numFmtId="184" fontId="38" fillId="0" borderId="40" xfId="28" applyNumberFormat="1" applyFont="1" applyFill="1" applyBorder="1" applyAlignment="1">
      <alignment horizontal="center" vertical="center"/>
    </xf>
    <xf numFmtId="184" fontId="38" fillId="0" borderId="41" xfId="28" applyNumberFormat="1" applyFont="1" applyFill="1" applyBorder="1" applyAlignment="1">
      <alignment horizontal="center" vertical="center"/>
    </xf>
    <xf numFmtId="0" fontId="1" fillId="0" borderId="36" xfId="28" applyNumberFormat="1" applyFont="1" applyFill="1" applyBorder="1" applyAlignment="1">
      <alignment horizontal="left" vertical="center"/>
    </xf>
    <xf numFmtId="184" fontId="40" fillId="0" borderId="42" xfId="28" quotePrefix="1" applyNumberFormat="1" applyFont="1" applyFill="1" applyBorder="1" applyAlignment="1">
      <alignment horizontal="center" vertical="center"/>
    </xf>
    <xf numFmtId="184" fontId="40" fillId="0" borderId="39" xfId="28" applyNumberFormat="1" applyFont="1" applyFill="1" applyBorder="1" applyAlignment="1">
      <alignment horizontal="center" vertical="center"/>
    </xf>
    <xf numFmtId="0" fontId="40" fillId="0" borderId="38" xfId="28" applyNumberFormat="1" applyFont="1" applyFill="1" applyBorder="1" applyAlignment="1">
      <alignment horizontal="right" vertical="center"/>
    </xf>
    <xf numFmtId="0" fontId="1" fillId="0" borderId="7" xfId="28" applyNumberFormat="1" applyFont="1" applyFill="1" applyBorder="1" applyAlignment="1">
      <alignment horizontal="left" vertical="center"/>
    </xf>
    <xf numFmtId="184" fontId="1" fillId="0" borderId="7" xfId="28" applyNumberFormat="1" applyFont="1" applyFill="1" applyBorder="1" applyAlignment="1">
      <alignment horizontal="center" vertical="center"/>
    </xf>
    <xf numFmtId="0" fontId="1" fillId="0" borderId="33" xfId="28" applyNumberFormat="1" applyFont="1" applyFill="1" applyBorder="1" applyAlignment="1">
      <alignment horizontal="center" vertical="center"/>
    </xf>
    <xf numFmtId="184" fontId="38" fillId="0" borderId="1" xfId="28" applyNumberFormat="1" applyFont="1" applyFill="1" applyBorder="1" applyAlignment="1">
      <alignment horizontal="center" vertical="center"/>
    </xf>
    <xf numFmtId="184" fontId="38" fillId="0" borderId="34" xfId="28" applyNumberFormat="1" applyFont="1" applyFill="1" applyBorder="1" applyAlignment="1">
      <alignment horizontal="center" vertical="center"/>
    </xf>
    <xf numFmtId="184" fontId="40" fillId="0" borderId="31" xfId="28" quotePrefix="1" applyNumberFormat="1" applyFont="1" applyFill="1" applyBorder="1" applyAlignment="1">
      <alignment horizontal="center" vertical="center"/>
    </xf>
    <xf numFmtId="184" fontId="40" fillId="0" borderId="6" xfId="28" applyNumberFormat="1" applyFont="1" applyFill="1" applyBorder="1" applyAlignment="1">
      <alignment horizontal="center" vertical="center"/>
    </xf>
    <xf numFmtId="0" fontId="40" fillId="0" borderId="8" xfId="28" applyNumberFormat="1" applyFont="1" applyFill="1" applyBorder="1" applyAlignment="1">
      <alignment horizontal="right" vertical="center"/>
    </xf>
  </cellXfs>
  <cellStyles count="31">
    <cellStyle name="Comma0" xfId="5" xr:uid="{EB071E13-9E41-4B05-8299-E16BCCFC1C30}"/>
    <cellStyle name="Currency0" xfId="6" xr:uid="{9305B588-710F-40B1-8D57-A21852F360B7}"/>
    <cellStyle name="Date" xfId="7" xr:uid="{E8A54FB3-A097-4DCB-9D1D-94ABECED8FA2}"/>
    <cellStyle name="date_style" xfId="30" xr:uid="{018530B1-590A-47D3-B5EC-12AB861EC8A8}"/>
    <cellStyle name="Fixed" xfId="8" xr:uid="{68A79905-5425-4468-9D79-A9E141596282}"/>
    <cellStyle name="Followed Hyperlink" xfId="9" xr:uid="{77EBBF29-A802-4671-A2E3-A34367482A3B}"/>
    <cellStyle name="Heading 1" xfId="10" xr:uid="{4B72ED73-7FCA-49BD-A2A5-74C44DE7BA97}"/>
    <cellStyle name="Heading 2" xfId="11" xr:uid="{50173EFE-2F61-439C-9D76-7CB387AD4AA8}"/>
    <cellStyle name="Hyperlink" xfId="12" xr:uid="{395B4229-5589-4419-985E-704AA4C92B84}"/>
    <cellStyle name="Normal - Style1" xfId="13" xr:uid="{5C2DCEE2-9841-4F21-8880-2DFEC55131CA}"/>
    <cellStyle name="Total" xfId="14" xr:uid="{1E798DA3-904D-4D1E-95DB-01F89C0AA592}"/>
    <cellStyle name="一般_MONTHLY SCHEDULE" xfId="15" xr:uid="{F3158ED1-52C7-4DD1-9831-268E4065CF06}"/>
    <cellStyle name="똿뗦먛귟 [0.00]_PRODUCT DETAIL Q1" xfId="16" xr:uid="{A087E116-3947-4D28-AD89-3FC0D966FC6A}"/>
    <cellStyle name="똿뗦먛귟_PRODUCT DETAIL Q1" xfId="17" xr:uid="{AFF6AB6E-FC91-4BA4-AE38-750184F4EF37}"/>
    <cellStyle name="標準" xfId="0" builtinId="0"/>
    <cellStyle name="標準 2" xfId="1" xr:uid="{00000000-0005-0000-0000-000001000000}"/>
    <cellStyle name="標準 29" xfId="29" xr:uid="{1C2CAA85-CCA7-41B9-9B1E-5B29A515429B}"/>
    <cellStyle name="標準 3" xfId="3" xr:uid="{D56EDBAC-79A2-43BD-8075-5D5D3BE1AC56}"/>
    <cellStyle name="標準 3 2" xfId="18" xr:uid="{57058A0B-BD9F-47DD-8A78-B618116A1F6B}"/>
    <cellStyle name="標準 4" xfId="4" xr:uid="{6AE01197-40DC-4A5E-97F7-FDD696375E59}"/>
    <cellStyle name="標準_Sheet1" xfId="2" xr:uid="{00000000-0005-0000-0000-000002000000}"/>
    <cellStyle name="標準_上海向け(MAR)" xfId="28" xr:uid="{46033364-277B-4FC5-A794-53C9E2E492C0}"/>
    <cellStyle name="믅됞 [0.00]_PRODUCT DETAIL Q1" xfId="19" xr:uid="{A367806A-055C-4DF6-8729-DD34DDF39863}"/>
    <cellStyle name="믅됞_PRODUCT DETAIL Q1" xfId="20" xr:uid="{CDA88DC9-7C9E-4A8F-91E3-648B922D96D7}"/>
    <cellStyle name="백분율_HOBONG" xfId="21" xr:uid="{C3BA1D3A-74C1-4040-B8AC-24D90F8ED306}"/>
    <cellStyle name="뷭?_BOOKSHIP" xfId="22" xr:uid="{007155E2-853D-45E5-B265-BED3AB1AF22D}"/>
    <cellStyle name="콤마 [0]_1202" xfId="23" xr:uid="{ACC61680-C047-46B7-8AFF-5284B26BF2EF}"/>
    <cellStyle name="콤마_1202" xfId="24" xr:uid="{850CCEA6-0B3E-47E6-8E52-A074EEB4C425}"/>
    <cellStyle name="통화 [0]_1202" xfId="25" xr:uid="{A664E62F-845D-4C21-85B6-8649DEC79AF1}"/>
    <cellStyle name="통화_1202" xfId="26" xr:uid="{CA59141B-1B58-437A-86B5-B875217BCE03}"/>
    <cellStyle name="표준_(정보부문)월별인원계획" xfId="27" xr:uid="{623BBB07-D514-4BF8-9083-85EDCD65EC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71437</xdr:rowOff>
    </xdr:from>
    <xdr:to>
      <xdr:col>2</xdr:col>
      <xdr:colOff>333374</xdr:colOff>
      <xdr:row>2</xdr:row>
      <xdr:rowOff>868711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1347787"/>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Xingang,</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absolute">
    <xdr:from>
      <xdr:col>13</xdr:col>
      <xdr:colOff>1171572</xdr:colOff>
      <xdr:row>3</xdr:row>
      <xdr:rowOff>238124</xdr:rowOff>
    </xdr:from>
    <xdr:to>
      <xdr:col>15</xdr:col>
      <xdr:colOff>471471</xdr:colOff>
      <xdr:row>10</xdr:row>
      <xdr:rowOff>245373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0393022" y="1895474"/>
          <a:ext cx="3147999" cy="2693299"/>
        </a:xfrm>
        <a:prstGeom prst="rect">
          <a:avLst/>
        </a:prstGeom>
      </xdr:spPr>
    </xdr:pic>
    <xdr:clientData/>
  </xdr:twoCellAnchor>
  <xdr:twoCellAnchor editAs="oneCell">
    <xdr:from>
      <xdr:col>0</xdr:col>
      <xdr:colOff>0</xdr:colOff>
      <xdr:row>0</xdr:row>
      <xdr:rowOff>0</xdr:rowOff>
    </xdr:from>
    <xdr:to>
      <xdr:col>0</xdr:col>
      <xdr:colOff>1490230</xdr:colOff>
      <xdr:row>2</xdr:row>
      <xdr:rowOff>95249</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0" y="0"/>
          <a:ext cx="1490230" cy="1085849"/>
        </a:xfrm>
        <a:prstGeom prst="rect">
          <a:avLst/>
        </a:prstGeom>
      </xdr:spPr>
    </xdr:pic>
    <xdr:clientData/>
  </xdr:twoCellAnchor>
  <xdr:twoCellAnchor editAs="absolute">
    <xdr:from>
      <xdr:col>10</xdr:col>
      <xdr:colOff>1047750</xdr:colOff>
      <xdr:row>13</xdr:row>
      <xdr:rowOff>500064</xdr:rowOff>
    </xdr:from>
    <xdr:to>
      <xdr:col>15</xdr:col>
      <xdr:colOff>519112</xdr:colOff>
      <xdr:row>31</xdr:row>
      <xdr:rowOff>38100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4954250" y="6396039"/>
          <a:ext cx="8634412" cy="8424861"/>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6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6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1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4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4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oneCellAnchor>
    <xdr:from>
      <xdr:col>10</xdr:col>
      <xdr:colOff>630817</xdr:colOff>
      <xdr:row>3</xdr:row>
      <xdr:rowOff>183138</xdr:rowOff>
    </xdr:from>
    <xdr:ext cx="3238500" cy="142875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4537317" y="2011938"/>
          <a:ext cx="3238500" cy="1428750"/>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10</xdr:col>
      <xdr:colOff>495300</xdr:colOff>
      <xdr:row>9</xdr:row>
      <xdr:rowOff>38100</xdr:rowOff>
    </xdr:from>
    <xdr:to>
      <xdr:col>13</xdr:col>
      <xdr:colOff>457200</xdr:colOff>
      <xdr:row>13</xdr:row>
      <xdr:rowOff>342900</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4401800" y="3867150"/>
          <a:ext cx="5276850" cy="2362200"/>
          <a:chOff x="28455319" y="8234202"/>
          <a:chExt cx="9302750" cy="4520125"/>
        </a:xfrm>
      </xdr:grpSpPr>
      <xdr:sp macro="" textlink="">
        <xdr:nvSpPr>
          <xdr:cNvPr id="10" name="円/楕円 9">
            <a:extLst>
              <a:ext uri="{FF2B5EF4-FFF2-40B4-BE49-F238E27FC236}">
                <a16:creationId xmlns:a16="http://schemas.microsoft.com/office/drawing/2014/main" id="{00000000-0008-0000-0000-00000A000000}"/>
              </a:ext>
            </a:extLst>
          </xdr:cNvPr>
          <xdr:cNvSpPr/>
        </xdr:nvSpPr>
        <xdr:spPr>
          <a:xfrm>
            <a:off x="28455319" y="8234202"/>
            <a:ext cx="9302750" cy="4445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9692989" y="8941994"/>
            <a:ext cx="6854287" cy="3812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endParaRPr kumimoji="1" lang="ja-JP" altLang="en-US" sz="18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twoCellAnchor>
    <xdr:from>
      <xdr:col>3</xdr:col>
      <xdr:colOff>14287</xdr:colOff>
      <xdr:row>23</xdr:row>
      <xdr:rowOff>419100</xdr:rowOff>
    </xdr:from>
    <xdr:to>
      <xdr:col>9</xdr:col>
      <xdr:colOff>95249</xdr:colOff>
      <xdr:row>26</xdr:row>
      <xdr:rowOff>320819</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7519987" y="13506450"/>
          <a:ext cx="5910262" cy="1482869"/>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Q35"/>
  <sheetViews>
    <sheetView tabSelected="1" view="pageBreakPreview" topLeftCell="A10" zoomScale="50" zoomScaleNormal="50" zoomScaleSheetLayoutView="50" zoomScalePageLayoutView="40" workbookViewId="0">
      <selection activeCell="B17" sqref="B17"/>
    </sheetView>
  </sheetViews>
  <sheetFormatPr defaultColWidth="9" defaultRowHeight="15.75"/>
  <cols>
    <col min="1" max="1" width="57.125" style="19" customWidth="1"/>
    <col min="2" max="2" width="23.25" style="19" customWidth="1"/>
    <col min="3" max="3" width="17.875" style="19" customWidth="1"/>
    <col min="4" max="4" width="7.5" style="19" customWidth="1"/>
    <col min="5" max="5" width="17.875" style="19" customWidth="1"/>
    <col min="6" max="6" width="7.5" style="19" customWidth="1"/>
    <col min="7" max="7" width="17.875" style="19" customWidth="1"/>
    <col min="8" max="8" width="7.5" style="19" customWidth="1"/>
    <col min="9" max="9" width="17.875" style="19" customWidth="1"/>
    <col min="10" max="10" width="7.5" style="19" customWidth="1"/>
    <col min="11" max="11" width="18" style="19" customWidth="1"/>
    <col min="12" max="12" width="26.5" style="19" customWidth="1"/>
    <col min="13" max="15" width="25.25" style="19" customWidth="1"/>
    <col min="16" max="16" width="12.125" style="19" customWidth="1"/>
    <col min="17" max="17" width="26.875" style="19" hidden="1" customWidth="1"/>
    <col min="18" max="18" width="8.125" style="19" hidden="1" customWidth="1"/>
    <col min="19" max="19" width="15.875" style="19" hidden="1" customWidth="1"/>
    <col min="20" max="27" width="9" style="19" hidden="1" customWidth="1"/>
    <col min="28" max="16384" width="9" style="19"/>
  </cols>
  <sheetData>
    <row r="1" spans="1:27" s="3" customFormat="1" ht="65.099999999999994" customHeight="1">
      <c r="A1" s="1" t="s">
        <v>0</v>
      </c>
      <c r="B1" s="2"/>
      <c r="C1" s="2"/>
      <c r="D1" s="2"/>
      <c r="E1" s="2"/>
      <c r="F1" s="2"/>
      <c r="G1" s="2"/>
      <c r="H1" s="2"/>
      <c r="I1" s="2"/>
      <c r="J1" s="2"/>
      <c r="K1" s="2"/>
      <c r="L1" s="68" t="s">
        <v>24</v>
      </c>
      <c r="M1" s="68"/>
      <c r="N1" s="68"/>
      <c r="O1" s="68"/>
      <c r="P1" s="68"/>
      <c r="Q1" s="68"/>
    </row>
    <row r="2" spans="1:27" s="3" customFormat="1" ht="15" customHeight="1">
      <c r="O2" s="4"/>
    </row>
    <row r="3" spans="1:27" s="3" customFormat="1" ht="51" customHeight="1">
      <c r="A3" s="5"/>
      <c r="B3" s="6"/>
      <c r="C3" s="6"/>
      <c r="D3" s="6"/>
      <c r="E3" s="6"/>
      <c r="F3" s="6"/>
      <c r="G3" s="7"/>
      <c r="H3" s="8"/>
      <c r="I3" s="69"/>
      <c r="J3" s="69"/>
      <c r="K3" s="6"/>
      <c r="L3" s="9"/>
      <c r="M3" s="30" t="s">
        <v>1</v>
      </c>
      <c r="N3" s="70">
        <v>46161</v>
      </c>
      <c r="O3" s="70"/>
      <c r="P3" s="33" t="s">
        <v>19</v>
      </c>
    </row>
    <row r="4" spans="1:27" s="13" customFormat="1" ht="60" customHeight="1">
      <c r="A4" s="10" t="s">
        <v>2</v>
      </c>
      <c r="B4" s="7"/>
      <c r="C4" s="7"/>
      <c r="D4" s="7"/>
      <c r="E4" s="11"/>
      <c r="F4" s="11"/>
      <c r="G4" s="44"/>
      <c r="H4" s="45"/>
      <c r="I4" s="69"/>
      <c r="J4" s="69"/>
      <c r="K4" s="12"/>
      <c r="O4" s="14"/>
    </row>
    <row r="5" spans="1:27" s="15" customFormat="1" ht="30" customHeight="1">
      <c r="A5" s="85" t="s">
        <v>13</v>
      </c>
      <c r="B5" s="71" t="s">
        <v>3</v>
      </c>
      <c r="C5" s="71" t="s">
        <v>14</v>
      </c>
      <c r="D5" s="71"/>
      <c r="E5" s="71" t="s">
        <v>15</v>
      </c>
      <c r="F5" s="71"/>
      <c r="G5" s="71" t="s">
        <v>4</v>
      </c>
      <c r="H5" s="71"/>
      <c r="I5" s="72" t="s">
        <v>15</v>
      </c>
      <c r="J5" s="73"/>
      <c r="L5" s="17"/>
    </row>
    <row r="6" spans="1:27" s="15" customFormat="1" ht="30" customHeight="1">
      <c r="A6" s="86"/>
      <c r="B6" s="88"/>
      <c r="C6" s="90" t="s">
        <v>5</v>
      </c>
      <c r="D6" s="90"/>
      <c r="E6" s="91" t="s">
        <v>16</v>
      </c>
      <c r="F6" s="91"/>
      <c r="G6" s="91" t="s">
        <v>16</v>
      </c>
      <c r="H6" s="91"/>
      <c r="I6" s="91" t="s">
        <v>17</v>
      </c>
      <c r="J6" s="92"/>
      <c r="L6" s="17"/>
    </row>
    <row r="7" spans="1:27" s="15" customFormat="1" ht="21" customHeight="1">
      <c r="A7" s="86"/>
      <c r="B7" s="88"/>
      <c r="C7" s="90"/>
      <c r="D7" s="90"/>
      <c r="E7" s="91"/>
      <c r="F7" s="91"/>
      <c r="G7" s="91"/>
      <c r="H7" s="91"/>
      <c r="I7" s="91"/>
      <c r="J7" s="92"/>
      <c r="L7" s="17"/>
    </row>
    <row r="8" spans="1:27" s="15" customFormat="1" ht="30" hidden="1" customHeight="1">
      <c r="A8" s="86"/>
      <c r="B8" s="88"/>
      <c r="C8" s="90"/>
      <c r="D8" s="90"/>
      <c r="E8" s="91"/>
      <c r="F8" s="91"/>
      <c r="G8" s="91"/>
      <c r="H8" s="91"/>
      <c r="I8" s="91"/>
      <c r="J8" s="92"/>
      <c r="L8" s="16"/>
    </row>
    <row r="9" spans="1:27" s="15" customFormat="1" ht="30" customHeight="1">
      <c r="A9" s="87"/>
      <c r="B9" s="89"/>
      <c r="C9" s="46"/>
      <c r="D9" s="46"/>
      <c r="E9" s="82"/>
      <c r="F9" s="82"/>
      <c r="G9" s="83" t="s">
        <v>18</v>
      </c>
      <c r="H9" s="83"/>
      <c r="I9" s="83" t="s">
        <v>23</v>
      </c>
      <c r="J9" s="84"/>
      <c r="L9" s="17"/>
      <c r="Y9" s="64" t="s">
        <v>42</v>
      </c>
      <c r="Z9" s="64"/>
      <c r="AA9" s="64" t="s">
        <v>43</v>
      </c>
    </row>
    <row r="10" spans="1:27" s="15" customFormat="1" ht="39.950000000000003" customHeight="1">
      <c r="A10" s="57" t="str">
        <f t="shared" ref="A10:A16" si="0">AA10</f>
        <v xml:space="preserve">※HYPERION </v>
      </c>
      <c r="B10" s="47" t="str">
        <f t="shared" ref="B10:B16" si="1">R10</f>
        <v>2624W</v>
      </c>
      <c r="C10" s="48">
        <f t="shared" ref="C10:C16" si="2">U10</f>
        <v>46163</v>
      </c>
      <c r="D10" s="49" t="str">
        <f t="shared" ref="D10:D16" si="3">TEXT(C10,"aaa")</f>
        <v>木</v>
      </c>
      <c r="E10" s="50" t="str">
        <f t="shared" ref="E10:E16" si="4">TEXT(LEFT(S10,5),"m/d")</f>
        <v>5/22</v>
      </c>
      <c r="F10" s="49" t="str">
        <f t="shared" ref="F10:F16" si="5">TEXT(E10,"aaa")</f>
        <v>金</v>
      </c>
      <c r="G10" s="50" t="str">
        <f t="shared" ref="G10:G16" si="6">TEXT(LEFT(S10,3)&amp;RIGHT(S10,2),"m/d")</f>
        <v>5/23</v>
      </c>
      <c r="H10" s="49" t="str">
        <f t="shared" ref="H10:H16" si="7">TEXT(G10,"aaa")</f>
        <v>土</v>
      </c>
      <c r="I10" s="50">
        <f t="shared" ref="I10:I16" si="8">X10</f>
        <v>46169</v>
      </c>
      <c r="J10" s="51" t="str">
        <f t="shared" ref="J10:J16" si="9">TEXT(I10,"aaa")</f>
        <v>水</v>
      </c>
      <c r="L10" s="17"/>
      <c r="Q10" s="102" t="s">
        <v>31</v>
      </c>
      <c r="R10" s="103" t="s">
        <v>26</v>
      </c>
      <c r="S10" s="97" t="s">
        <v>32</v>
      </c>
      <c r="T10" s="96" t="s">
        <v>29</v>
      </c>
      <c r="U10" s="99">
        <v>46163</v>
      </c>
      <c r="V10" s="100">
        <v>46164</v>
      </c>
      <c r="W10" s="101" t="s">
        <v>30</v>
      </c>
      <c r="X10" s="98">
        <v>46169</v>
      </c>
      <c r="Y10" s="60" t="s">
        <v>44</v>
      </c>
      <c r="Z10" s="61"/>
      <c r="AA10" s="63" t="str">
        <f t="shared" ref="AA10:AA16" si="10">IF(Q10=Y10,Q10,"※"&amp;Q10)</f>
        <v xml:space="preserve">※HYPERION </v>
      </c>
    </row>
    <row r="11" spans="1:27" s="15" customFormat="1" ht="39.950000000000003" customHeight="1">
      <c r="A11" s="57" t="str">
        <f t="shared" si="0"/>
        <v>※CONSIGNIA</v>
      </c>
      <c r="B11" s="47" t="str">
        <f t="shared" si="1"/>
        <v>2626W</v>
      </c>
      <c r="C11" s="48">
        <f t="shared" si="2"/>
        <v>46170</v>
      </c>
      <c r="D11" s="49" t="str">
        <f t="shared" si="3"/>
        <v>木</v>
      </c>
      <c r="E11" s="50" t="str">
        <f t="shared" si="4"/>
        <v>5/29</v>
      </c>
      <c r="F11" s="49" t="str">
        <f t="shared" si="5"/>
        <v>金</v>
      </c>
      <c r="G11" s="50" t="str">
        <f t="shared" si="6"/>
        <v>5/30</v>
      </c>
      <c r="H11" s="49" t="str">
        <f t="shared" si="7"/>
        <v>土</v>
      </c>
      <c r="I11" s="50">
        <f t="shared" si="8"/>
        <v>46176</v>
      </c>
      <c r="J11" s="51" t="str">
        <f t="shared" si="9"/>
        <v>水</v>
      </c>
      <c r="L11" s="17"/>
      <c r="Q11" s="111" t="s">
        <v>25</v>
      </c>
      <c r="R11" s="105" t="s">
        <v>28</v>
      </c>
      <c r="S11" s="106" t="s">
        <v>33</v>
      </c>
      <c r="T11" s="107" t="s">
        <v>29</v>
      </c>
      <c r="U11" s="108">
        <v>46170</v>
      </c>
      <c r="V11" s="109">
        <v>46171</v>
      </c>
      <c r="W11" s="110" t="s">
        <v>30</v>
      </c>
      <c r="X11" s="104">
        <v>46176</v>
      </c>
      <c r="Y11" s="62" t="s">
        <v>44</v>
      </c>
      <c r="Z11" s="59"/>
      <c r="AA11" s="63" t="str">
        <f t="shared" si="10"/>
        <v>※CONSIGNIA</v>
      </c>
    </row>
    <row r="12" spans="1:27" s="15" customFormat="1" ht="39.950000000000003" customHeight="1">
      <c r="A12" s="57" t="str">
        <f t="shared" si="0"/>
        <v>HALCYON</v>
      </c>
      <c r="B12" s="47" t="str">
        <f t="shared" si="1"/>
        <v>2628W</v>
      </c>
      <c r="C12" s="48">
        <f t="shared" si="2"/>
        <v>46177</v>
      </c>
      <c r="D12" s="49" t="str">
        <f t="shared" si="3"/>
        <v>木</v>
      </c>
      <c r="E12" s="50" t="str">
        <f t="shared" si="4"/>
        <v>6/5</v>
      </c>
      <c r="F12" s="49" t="str">
        <f t="shared" si="5"/>
        <v>金</v>
      </c>
      <c r="G12" s="50" t="str">
        <f t="shared" si="6"/>
        <v>6/6</v>
      </c>
      <c r="H12" s="49" t="str">
        <f t="shared" si="7"/>
        <v>土</v>
      </c>
      <c r="I12" s="50">
        <f t="shared" si="8"/>
        <v>46183</v>
      </c>
      <c r="J12" s="51" t="str">
        <f t="shared" si="9"/>
        <v>水</v>
      </c>
      <c r="L12" s="17"/>
      <c r="Q12" s="115" t="s">
        <v>27</v>
      </c>
      <c r="R12" s="119" t="s">
        <v>34</v>
      </c>
      <c r="S12" s="116" t="s">
        <v>35</v>
      </c>
      <c r="T12" s="112" t="s">
        <v>29</v>
      </c>
      <c r="U12" s="113">
        <v>46177</v>
      </c>
      <c r="V12" s="114">
        <v>46178</v>
      </c>
      <c r="W12" s="117" t="s">
        <v>30</v>
      </c>
      <c r="X12" s="118">
        <v>46183</v>
      </c>
      <c r="Y12" s="66" t="s">
        <v>27</v>
      </c>
      <c r="AA12" s="63" t="str">
        <f t="shared" si="10"/>
        <v>HALCYON</v>
      </c>
    </row>
    <row r="13" spans="1:27" s="15" customFormat="1" ht="39.950000000000003" customHeight="1">
      <c r="A13" s="57" t="str">
        <f t="shared" si="0"/>
        <v xml:space="preserve">HYPERION </v>
      </c>
      <c r="B13" s="47" t="str">
        <f t="shared" si="1"/>
        <v>2628W</v>
      </c>
      <c r="C13" s="48">
        <f t="shared" si="2"/>
        <v>46184</v>
      </c>
      <c r="D13" s="49" t="str">
        <f t="shared" si="3"/>
        <v>木</v>
      </c>
      <c r="E13" s="50" t="str">
        <f t="shared" si="4"/>
        <v>6/12</v>
      </c>
      <c r="F13" s="49" t="str">
        <f t="shared" si="5"/>
        <v>金</v>
      </c>
      <c r="G13" s="50" t="str">
        <f t="shared" si="6"/>
        <v>6/13</v>
      </c>
      <c r="H13" s="49" t="str">
        <f t="shared" si="7"/>
        <v>土</v>
      </c>
      <c r="I13" s="50">
        <f t="shared" si="8"/>
        <v>46190</v>
      </c>
      <c r="J13" s="51" t="str">
        <f t="shared" si="9"/>
        <v>水</v>
      </c>
      <c r="L13" s="17"/>
      <c r="Q13" s="124" t="s">
        <v>31</v>
      </c>
      <c r="R13" s="127" t="s">
        <v>34</v>
      </c>
      <c r="S13" s="121" t="s">
        <v>36</v>
      </c>
      <c r="T13" s="120" t="s">
        <v>29</v>
      </c>
      <c r="U13" s="122">
        <v>46184</v>
      </c>
      <c r="V13" s="123">
        <v>46185</v>
      </c>
      <c r="W13" s="125" t="s">
        <v>30</v>
      </c>
      <c r="X13" s="126">
        <v>46190</v>
      </c>
      <c r="Y13" s="65" t="s">
        <v>31</v>
      </c>
      <c r="AA13" s="63" t="str">
        <f t="shared" si="10"/>
        <v xml:space="preserve">HYPERION </v>
      </c>
    </row>
    <row r="14" spans="1:27" s="15" customFormat="1" ht="39.950000000000003" customHeight="1">
      <c r="A14" s="57" t="str">
        <f t="shared" si="0"/>
        <v>CONSIGNIA</v>
      </c>
      <c r="B14" s="47" t="str">
        <f t="shared" si="1"/>
        <v>2630W</v>
      </c>
      <c r="C14" s="48">
        <f t="shared" si="2"/>
        <v>46191</v>
      </c>
      <c r="D14" s="49" t="str">
        <f t="shared" si="3"/>
        <v>木</v>
      </c>
      <c r="E14" s="50" t="str">
        <f t="shared" si="4"/>
        <v>6/19</v>
      </c>
      <c r="F14" s="49" t="str">
        <f t="shared" si="5"/>
        <v>金</v>
      </c>
      <c r="G14" s="50" t="str">
        <f t="shared" si="6"/>
        <v>6/20</v>
      </c>
      <c r="H14" s="49" t="str">
        <f t="shared" si="7"/>
        <v>土</v>
      </c>
      <c r="I14" s="50">
        <f t="shared" si="8"/>
        <v>46197</v>
      </c>
      <c r="J14" s="51" t="str">
        <f t="shared" si="9"/>
        <v>水</v>
      </c>
      <c r="L14" s="17"/>
      <c r="Q14" s="131" t="s">
        <v>25</v>
      </c>
      <c r="R14" s="135" t="s">
        <v>37</v>
      </c>
      <c r="S14" s="132" t="s">
        <v>38</v>
      </c>
      <c r="T14" s="128" t="s">
        <v>29</v>
      </c>
      <c r="U14" s="129">
        <v>46191</v>
      </c>
      <c r="V14" s="130">
        <v>46192</v>
      </c>
      <c r="W14" s="133" t="s">
        <v>30</v>
      </c>
      <c r="X14" s="134">
        <v>46197</v>
      </c>
      <c r="Y14" s="66" t="s">
        <v>25</v>
      </c>
      <c r="AA14" s="63" t="str">
        <f t="shared" si="10"/>
        <v>CONSIGNIA</v>
      </c>
    </row>
    <row r="15" spans="1:27" s="15" customFormat="1" ht="39.950000000000003" customHeight="1">
      <c r="A15" s="57" t="str">
        <f t="shared" si="0"/>
        <v>HALCYON</v>
      </c>
      <c r="B15" s="47" t="str">
        <f t="shared" si="1"/>
        <v>2632W</v>
      </c>
      <c r="C15" s="48">
        <f t="shared" si="2"/>
        <v>46198</v>
      </c>
      <c r="D15" s="49" t="str">
        <f t="shared" si="3"/>
        <v>木</v>
      </c>
      <c r="E15" s="50" t="str">
        <f t="shared" si="4"/>
        <v>6/26</v>
      </c>
      <c r="F15" s="49" t="str">
        <f t="shared" si="5"/>
        <v>金</v>
      </c>
      <c r="G15" s="50" t="str">
        <f t="shared" si="6"/>
        <v>6/27</v>
      </c>
      <c r="H15" s="49" t="str">
        <f t="shared" si="7"/>
        <v>土</v>
      </c>
      <c r="I15" s="50">
        <f t="shared" si="8"/>
        <v>46204</v>
      </c>
      <c r="J15" s="51" t="str">
        <f t="shared" si="9"/>
        <v>水</v>
      </c>
      <c r="L15" s="17"/>
      <c r="Q15" s="140" t="s">
        <v>27</v>
      </c>
      <c r="R15" s="143" t="s">
        <v>39</v>
      </c>
      <c r="S15" s="137" t="s">
        <v>40</v>
      </c>
      <c r="T15" s="136" t="s">
        <v>29</v>
      </c>
      <c r="U15" s="138">
        <v>46198</v>
      </c>
      <c r="V15" s="139">
        <v>46199</v>
      </c>
      <c r="W15" s="141" t="s">
        <v>30</v>
      </c>
      <c r="X15" s="142">
        <v>46204</v>
      </c>
      <c r="Y15" s="65" t="s">
        <v>27</v>
      </c>
      <c r="AA15" s="63" t="str">
        <f t="shared" si="10"/>
        <v>HALCYON</v>
      </c>
    </row>
    <row r="16" spans="1:27" s="15" customFormat="1" ht="39.950000000000003" customHeight="1">
      <c r="A16" s="58" t="str">
        <f t="shared" si="0"/>
        <v xml:space="preserve">HYPERION </v>
      </c>
      <c r="B16" s="52" t="str">
        <f t="shared" si="1"/>
        <v>2632W</v>
      </c>
      <c r="C16" s="56">
        <f t="shared" si="2"/>
        <v>46205</v>
      </c>
      <c r="D16" s="53" t="str">
        <f t="shared" si="3"/>
        <v>木</v>
      </c>
      <c r="E16" s="54" t="str">
        <f t="shared" si="4"/>
        <v>7/3</v>
      </c>
      <c r="F16" s="53" t="str">
        <f t="shared" si="5"/>
        <v>金</v>
      </c>
      <c r="G16" s="54" t="str">
        <f t="shared" si="6"/>
        <v>7/4</v>
      </c>
      <c r="H16" s="53" t="str">
        <f t="shared" si="7"/>
        <v>土</v>
      </c>
      <c r="I16" s="54">
        <f t="shared" si="8"/>
        <v>46211</v>
      </c>
      <c r="J16" s="55" t="str">
        <f t="shared" si="9"/>
        <v>水</v>
      </c>
      <c r="L16" s="17"/>
      <c r="Q16" s="144" t="s">
        <v>31</v>
      </c>
      <c r="R16" s="151" t="s">
        <v>39</v>
      </c>
      <c r="S16" s="145" t="s">
        <v>41</v>
      </c>
      <c r="T16" s="146" t="s">
        <v>29</v>
      </c>
      <c r="U16" s="147">
        <v>46205</v>
      </c>
      <c r="V16" s="148">
        <v>46206</v>
      </c>
      <c r="W16" s="149" t="s">
        <v>30</v>
      </c>
      <c r="X16" s="150">
        <v>46211</v>
      </c>
      <c r="Y16" s="67" t="s">
        <v>31</v>
      </c>
      <c r="AA16" s="63" t="str">
        <f t="shared" si="10"/>
        <v xml:space="preserve">HYPERION </v>
      </c>
    </row>
    <row r="17" spans="1:251" s="15" customFormat="1" ht="39.950000000000003" customHeight="1">
      <c r="L17" s="17"/>
    </row>
    <row r="18" spans="1:251" s="15" customFormat="1" ht="39.950000000000003" customHeight="1">
      <c r="L18" s="17"/>
    </row>
    <row r="19" spans="1:251" s="15" customFormat="1" ht="39.950000000000003" customHeight="1">
      <c r="L19" s="17"/>
    </row>
    <row r="20" spans="1:251" s="15" customFormat="1" ht="39.950000000000003" customHeight="1">
      <c r="L20" s="17"/>
    </row>
    <row r="21" spans="1:251" s="15" customFormat="1" ht="39.950000000000003" customHeight="1">
      <c r="L21" s="17"/>
    </row>
    <row r="22" spans="1:251" s="15" customFormat="1" ht="39.950000000000003" customHeight="1">
      <c r="L22" s="17"/>
    </row>
    <row r="23" spans="1:251" s="15" customFormat="1" ht="39.950000000000003" customHeight="1">
      <c r="L23" s="17"/>
    </row>
    <row r="24" spans="1:251" s="15" customFormat="1" ht="39.950000000000003" customHeight="1">
      <c r="L24" s="17"/>
    </row>
    <row r="25" spans="1:251" s="34" customFormat="1" ht="41.25" customHeight="1">
      <c r="A25" s="42"/>
      <c r="B25" s="38"/>
      <c r="C25" s="39"/>
      <c r="D25" s="40"/>
      <c r="E25" s="41"/>
      <c r="F25" s="40"/>
      <c r="G25" s="41"/>
      <c r="H25" s="40"/>
      <c r="I25" s="41"/>
      <c r="J25" s="40"/>
      <c r="K25" s="31"/>
      <c r="N25" s="35"/>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c r="ET25" s="36"/>
      <c r="EU25" s="36"/>
      <c r="EV25" s="36"/>
      <c r="EW25" s="36"/>
      <c r="EX25" s="36"/>
      <c r="EY25" s="36"/>
      <c r="EZ25" s="36"/>
      <c r="FA25" s="36"/>
      <c r="FB25" s="36"/>
      <c r="FC25" s="36"/>
      <c r="FD25" s="36"/>
      <c r="FE25" s="36"/>
      <c r="FF25" s="36"/>
      <c r="FG25" s="36"/>
      <c r="FH25" s="36"/>
      <c r="FI25" s="36"/>
      <c r="FJ25" s="36"/>
      <c r="FK25" s="36"/>
      <c r="FL25" s="36"/>
      <c r="FM25" s="36"/>
      <c r="FN25" s="36"/>
      <c r="FO25" s="36"/>
      <c r="FP25" s="36"/>
      <c r="FQ25" s="36"/>
      <c r="FR25" s="36"/>
      <c r="FS25" s="36"/>
      <c r="FT25" s="36"/>
      <c r="FU25" s="36"/>
      <c r="FV25" s="36"/>
      <c r="FW25" s="36"/>
      <c r="FX25" s="36"/>
      <c r="FY25" s="36"/>
      <c r="FZ25" s="36"/>
      <c r="GA25" s="36"/>
      <c r="GB25" s="36"/>
      <c r="GC25" s="36"/>
      <c r="GD25" s="36"/>
      <c r="GE25" s="36"/>
      <c r="GF25" s="36"/>
      <c r="GG25" s="36"/>
      <c r="GH25" s="36"/>
      <c r="GI25" s="36"/>
      <c r="GJ25" s="36"/>
      <c r="GK25" s="36"/>
      <c r="GL25" s="36"/>
      <c r="GM25" s="36"/>
      <c r="GN25" s="36"/>
      <c r="GO25" s="36"/>
      <c r="GP25" s="36"/>
      <c r="GQ25" s="36"/>
      <c r="GR25" s="36"/>
      <c r="GS25" s="36"/>
      <c r="GT25" s="36"/>
      <c r="GU25" s="36"/>
      <c r="GV25" s="36"/>
      <c r="GW25" s="36"/>
      <c r="GX25" s="36"/>
      <c r="GY25" s="36"/>
      <c r="GZ25" s="36"/>
      <c r="HA25" s="36"/>
      <c r="HB25" s="36"/>
      <c r="HC25" s="36"/>
      <c r="HD25" s="36"/>
      <c r="HE25" s="36"/>
      <c r="HF25" s="36"/>
      <c r="HG25" s="36"/>
      <c r="HH25" s="36"/>
      <c r="HI25" s="36"/>
      <c r="HJ25" s="36"/>
      <c r="HK25" s="36"/>
      <c r="HL25" s="36"/>
      <c r="HM25" s="36"/>
      <c r="HN25" s="36"/>
      <c r="HO25" s="36"/>
      <c r="HP25" s="36"/>
      <c r="HQ25" s="36"/>
      <c r="HR25" s="36"/>
      <c r="HS25" s="36"/>
      <c r="HT25" s="36"/>
      <c r="HU25" s="36"/>
      <c r="HV25" s="36"/>
      <c r="HW25" s="36"/>
      <c r="HX25" s="36"/>
      <c r="HY25" s="36"/>
      <c r="HZ25" s="36"/>
      <c r="IA25" s="36"/>
      <c r="IB25" s="36"/>
      <c r="IC25" s="36"/>
      <c r="ID25" s="36"/>
      <c r="IE25" s="36"/>
      <c r="IF25" s="36"/>
      <c r="IG25" s="36"/>
      <c r="IH25" s="36"/>
      <c r="II25" s="36"/>
      <c r="IJ25" s="36"/>
      <c r="IK25" s="36"/>
      <c r="IL25" s="36"/>
      <c r="IM25" s="36"/>
      <c r="IN25" s="36"/>
      <c r="IO25" s="36"/>
      <c r="IP25" s="36"/>
      <c r="IQ25" s="36"/>
    </row>
    <row r="26" spans="1:251" s="34" customFormat="1" ht="41.25" customHeight="1">
      <c r="A26" s="42"/>
      <c r="B26" s="38"/>
      <c r="C26" s="39"/>
      <c r="D26" s="40"/>
      <c r="E26" s="41"/>
      <c r="F26" s="40"/>
      <c r="G26" s="41"/>
      <c r="H26" s="40"/>
      <c r="I26" s="41"/>
      <c r="J26" s="40"/>
      <c r="K26" s="31"/>
      <c r="N26" s="35"/>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c r="FA26" s="36"/>
      <c r="FB26" s="36"/>
      <c r="FC26" s="36"/>
      <c r="FD26" s="36"/>
      <c r="FE26" s="36"/>
      <c r="FF26" s="36"/>
      <c r="FG26" s="36"/>
      <c r="FH26" s="36"/>
      <c r="FI26" s="36"/>
      <c r="FJ26" s="36"/>
      <c r="FK26" s="36"/>
      <c r="FL26" s="36"/>
      <c r="FM26" s="36"/>
      <c r="FN26" s="36"/>
      <c r="FO26" s="36"/>
      <c r="FP26" s="36"/>
      <c r="FQ26" s="36"/>
      <c r="FR26" s="36"/>
      <c r="FS26" s="36"/>
      <c r="FT26" s="36"/>
      <c r="FU26" s="36"/>
      <c r="FV26" s="36"/>
      <c r="FW26" s="36"/>
      <c r="FX26" s="36"/>
      <c r="FY26" s="36"/>
      <c r="FZ26" s="36"/>
      <c r="GA26" s="36"/>
      <c r="GB26" s="36"/>
      <c r="GC26" s="36"/>
      <c r="GD26" s="36"/>
      <c r="GE26" s="36"/>
      <c r="GF26" s="36"/>
      <c r="GG26" s="36"/>
      <c r="GH26" s="36"/>
      <c r="GI26" s="36"/>
      <c r="GJ26" s="36"/>
      <c r="GK26" s="36"/>
      <c r="GL26" s="36"/>
      <c r="GM26" s="36"/>
      <c r="GN26" s="36"/>
      <c r="GO26" s="36"/>
      <c r="GP26" s="36"/>
      <c r="GQ26" s="36"/>
      <c r="GR26" s="36"/>
      <c r="GS26" s="36"/>
      <c r="GT26" s="36"/>
      <c r="GU26" s="36"/>
      <c r="GV26" s="36"/>
      <c r="GW26" s="36"/>
      <c r="GX26" s="36"/>
      <c r="GY26" s="36"/>
      <c r="GZ26" s="36"/>
      <c r="HA26" s="36"/>
      <c r="HB26" s="36"/>
      <c r="HC26" s="36"/>
      <c r="HD26" s="36"/>
      <c r="HE26" s="36"/>
      <c r="HF26" s="36"/>
      <c r="HG26" s="36"/>
      <c r="HH26" s="36"/>
      <c r="HI26" s="36"/>
      <c r="HJ26" s="36"/>
      <c r="HK26" s="36"/>
      <c r="HL26" s="36"/>
      <c r="HM26" s="36"/>
      <c r="HN26" s="36"/>
      <c r="HO26" s="36"/>
      <c r="HP26" s="36"/>
      <c r="HQ26" s="36"/>
      <c r="HR26" s="36"/>
      <c r="HS26" s="36"/>
      <c r="HT26" s="36"/>
      <c r="HU26" s="36"/>
      <c r="HV26" s="36"/>
      <c r="HW26" s="36"/>
      <c r="HX26" s="36"/>
      <c r="HY26" s="36"/>
      <c r="HZ26" s="36"/>
      <c r="IA26" s="36"/>
      <c r="IB26" s="36"/>
      <c r="IC26" s="36"/>
      <c r="ID26" s="36"/>
      <c r="IE26" s="36"/>
      <c r="IF26" s="36"/>
      <c r="IG26" s="36"/>
      <c r="IH26" s="36"/>
      <c r="II26" s="36"/>
      <c r="IJ26" s="36"/>
      <c r="IK26" s="36"/>
      <c r="IL26" s="36"/>
      <c r="IM26" s="36"/>
      <c r="IN26" s="36"/>
      <c r="IO26" s="36"/>
      <c r="IP26" s="36"/>
      <c r="IQ26" s="36"/>
    </row>
    <row r="27" spans="1:251" s="3" customFormat="1" ht="33" customHeight="1">
      <c r="G27" s="37"/>
      <c r="J27" s="36"/>
      <c r="K27" s="32"/>
      <c r="N27" s="19"/>
    </row>
    <row r="28" spans="1:251" s="3" customFormat="1" ht="39.950000000000003" customHeight="1" thickBot="1">
      <c r="A28" s="18" t="s">
        <v>6</v>
      </c>
      <c r="B28" s="93" t="s">
        <v>7</v>
      </c>
      <c r="C28" s="94"/>
      <c r="D28" s="95"/>
      <c r="E28" s="93" t="s">
        <v>8</v>
      </c>
      <c r="F28" s="94"/>
      <c r="G28" s="94"/>
      <c r="H28" s="94"/>
      <c r="I28" s="94"/>
      <c r="J28" s="95"/>
      <c r="K28" s="32"/>
    </row>
    <row r="29" spans="1:251" ht="39.950000000000003" customHeight="1" thickTop="1">
      <c r="A29" s="74" t="s">
        <v>9</v>
      </c>
      <c r="B29" s="76" t="s">
        <v>21</v>
      </c>
      <c r="C29" s="77"/>
      <c r="D29" s="78"/>
      <c r="E29" s="20" t="s">
        <v>10</v>
      </c>
      <c r="F29" s="21"/>
      <c r="G29" s="21"/>
      <c r="H29" s="22"/>
      <c r="I29" s="23"/>
      <c r="J29" s="24" t="s">
        <v>11</v>
      </c>
    </row>
    <row r="30" spans="1:251" ht="39.950000000000003" customHeight="1">
      <c r="A30" s="75"/>
      <c r="B30" s="79"/>
      <c r="C30" s="80"/>
      <c r="D30" s="81"/>
      <c r="E30" s="25" t="s">
        <v>12</v>
      </c>
      <c r="F30" s="26"/>
      <c r="G30" s="26"/>
      <c r="H30" s="27"/>
      <c r="I30" s="28"/>
      <c r="J30" s="29" t="s">
        <v>22</v>
      </c>
    </row>
    <row r="32" spans="1:251" ht="36" customHeight="1">
      <c r="A32" s="43" t="s">
        <v>20</v>
      </c>
    </row>
    <row r="34" ht="36.75" customHeight="1"/>
    <row r="35" ht="36.75" customHeight="1"/>
  </sheetData>
  <mergeCells count="21">
    <mergeCell ref="A29:A30"/>
    <mergeCell ref="B29:D30"/>
    <mergeCell ref="E9:F9"/>
    <mergeCell ref="G9:H9"/>
    <mergeCell ref="I9:J9"/>
    <mergeCell ref="A5:A9"/>
    <mergeCell ref="B5:B9"/>
    <mergeCell ref="C6:D8"/>
    <mergeCell ref="E6:F8"/>
    <mergeCell ref="G6:H8"/>
    <mergeCell ref="I6:J8"/>
    <mergeCell ref="B28:D28"/>
    <mergeCell ref="E28:J28"/>
    <mergeCell ref="L1:Q1"/>
    <mergeCell ref="I3:J3"/>
    <mergeCell ref="N3:O3"/>
    <mergeCell ref="I4:J4"/>
    <mergeCell ref="C5:D5"/>
    <mergeCell ref="E5:F5"/>
    <mergeCell ref="G5:H5"/>
    <mergeCell ref="I5:J5"/>
  </mergeCells>
  <phoneticPr fontId="3"/>
  <pageMargins left="0.9055118110236221" right="0.51181102362204722" top="0.55118110236220474" bottom="0.55118110236220474" header="0.31496062992125984" footer="0.31496062992125984"/>
  <pageSetup paperSize="9" scale="39" fitToHeight="0" orientation="landscape" r:id="rId1"/>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中--&gt;新港</vt:lpstr>
      <vt:lpstr>'中--&gt;新港'!Print_Area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2026-04-06T02:02:29Z</cp:lastPrinted>
  <dcterms:created xsi:type="dcterms:W3CDTF">2016-08-19T03:23:15Z</dcterms:created>
  <dcterms:modified xsi:type="dcterms:W3CDTF">2026-05-19T06:52:27Z</dcterms:modified>
</cp:coreProperties>
</file>