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24226"/>
  <mc:AlternateContent xmlns:mc="http://schemas.openxmlformats.org/markup-compatibility/2006">
    <mc:Choice Requires="x15">
      <x15ac:absPath xmlns:x15ac="http://schemas.microsoft.com/office/spreadsheetml/2010/11/ac" url="\\nrvsv0169\西鉄国際物流事業本部第２\10_海運営業部\00_共有\RATE LIST(営業係）\【営業係管理用】\自社混載スケジュール\輸出\TC-3\中華圏\"/>
    </mc:Choice>
  </mc:AlternateContent>
  <xr:revisionPtr revIDLastSave="0" documentId="13_ncr:1_{21D81456-AB60-48EA-A57E-12183E9E4066}" xr6:coauthVersionLast="47" xr6:coauthVersionMax="47" xr10:uidLastSave="{00000000-0000-0000-0000-000000000000}"/>
  <bookViews>
    <workbookView xWindow="-120" yWindow="-120" windowWidth="29040" windowHeight="15720" xr2:uid="{00000000-000D-0000-FFFF-FFFF00000000}"/>
  </bookViews>
  <sheets>
    <sheet name="中--&gt;新港" sheetId="1" r:id="rId1"/>
  </sheets>
  <definedNames>
    <definedName name="A" localSheetId="0">#REF!</definedName>
    <definedName name="A">#REF!</definedName>
    <definedName name="b" localSheetId="0">#REF!</definedName>
    <definedName name="b">#REF!</definedName>
    <definedName name="CFS_NAME" localSheetId="0">#REF!</definedName>
    <definedName name="CFS_NAME">#REF!</definedName>
    <definedName name="CODE_HOME" localSheetId="0">#REF!</definedName>
    <definedName name="CODE_HOME">#REF!</definedName>
    <definedName name="d" localSheetId="0">#REF!</definedName>
    <definedName name="d">#REF!</definedName>
    <definedName name="DP_NAME" localSheetId="0">#REF!</definedName>
    <definedName name="DP_NAME">#REF!</definedName>
    <definedName name="F" localSheetId="0">#REF!</definedName>
    <definedName name="F">#REF!</definedName>
    <definedName name="G" localSheetId="0">#REF!</definedName>
    <definedName name="G">#REF!</definedName>
    <definedName name="h" localSheetId="0">#REF!</definedName>
    <definedName name="h">#REF!</definedName>
    <definedName name="kkk" localSheetId="0">#REF!</definedName>
    <definedName name="kkk">#REF!</definedName>
    <definedName name="LP_NAME" localSheetId="0">#REF!</definedName>
    <definedName name="LP_NAME">#REF!</definedName>
    <definedName name="mm" localSheetId="0">#REF!</definedName>
    <definedName name="mm">#REF!</definedName>
    <definedName name="PORT_HOME" localSheetId="0">#REF!</definedName>
    <definedName name="PORT_HOME">#REF!</definedName>
    <definedName name="_xlnm.Print_Area" localSheetId="0">'中--&gt;新港'!$A$1:$P$32</definedName>
    <definedName name="q" localSheetId="0">#REF!</definedName>
    <definedName name="q">#REF!</definedName>
    <definedName name="s" localSheetId="0">#REF!</definedName>
    <definedName name="s">#REF!</definedName>
    <definedName name="TITLE" localSheetId="0">#REF!</definedName>
    <definedName name="TITLE">#REF!</definedName>
    <definedName name="TITLE_HOME" localSheetId="0">#REF!</definedName>
    <definedName name="TITLE_HOME">#REF!</definedName>
    <definedName name="URINEF" localSheetId="0">#REF!</definedName>
    <definedName name="URINEF">#REF!</definedName>
    <definedName name="uu" localSheetId="0">#REF!</definedName>
    <definedName name="uu">#REF!</definedName>
    <definedName name="VESSEL" localSheetId="0">#REF!</definedName>
    <definedName name="VESSEL">#REF!</definedName>
    <definedName name="VSL_HOME" localSheetId="0">#REF!</definedName>
    <definedName name="VSL_HOME">#REF!</definedName>
    <definedName name="VSL_NAME" localSheetId="0">#REF!</definedName>
    <definedName name="VSL_NAME">#REF!</definedName>
    <definedName name="w" localSheetId="0">#REF!</definedName>
    <definedName name="w">#REF!</definedName>
    <definedName name="ww" localSheetId="0">#REF!</definedName>
    <definedName name="ww">#REF!</definedName>
    <definedName name="X" localSheetId="0">#REF!</definedName>
    <definedName name="X">#REF!</definedName>
    <definedName name="xxx" localSheetId="0">#REF!</definedName>
    <definedName name="xxx">#REF!</definedName>
    <definedName name="Z" localSheetId="0">#REF!</definedName>
    <definedName name="Z">#REF!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I10" i="1" l="1"/>
  <c r="I11" i="1"/>
  <c r="I12" i="1"/>
  <c r="I13" i="1"/>
  <c r="I14" i="1"/>
  <c r="J14" i="1" s="1"/>
  <c r="I15" i="1"/>
  <c r="I16" i="1"/>
  <c r="I17" i="1"/>
  <c r="G10" i="1"/>
  <c r="G11" i="1"/>
  <c r="G12" i="1"/>
  <c r="G13" i="1"/>
  <c r="G14" i="1"/>
  <c r="H14" i="1" s="1"/>
  <c r="G15" i="1"/>
  <c r="H15" i="1" s="1"/>
  <c r="G16" i="1"/>
  <c r="H16" i="1" s="1"/>
  <c r="G17" i="1"/>
  <c r="H17" i="1" s="1"/>
  <c r="E10" i="1"/>
  <c r="E11" i="1"/>
  <c r="E12" i="1"/>
  <c r="E13" i="1"/>
  <c r="E14" i="1"/>
  <c r="F14" i="1" s="1"/>
  <c r="E15" i="1"/>
  <c r="F15" i="1" s="1"/>
  <c r="E16" i="1"/>
  <c r="F16" i="1" s="1"/>
  <c r="E17" i="1"/>
  <c r="F17" i="1" s="1"/>
  <c r="C13" i="1"/>
  <c r="C14" i="1"/>
  <c r="D14" i="1" s="1"/>
  <c r="C15" i="1"/>
  <c r="D15" i="1" s="1"/>
  <c r="C16" i="1"/>
  <c r="D16" i="1" s="1"/>
  <c r="C17" i="1"/>
  <c r="D17" i="1" s="1"/>
  <c r="C10" i="1"/>
  <c r="C11" i="1"/>
  <c r="C12" i="1"/>
  <c r="B10" i="1"/>
  <c r="B11" i="1"/>
  <c r="B12" i="1"/>
  <c r="B13" i="1"/>
  <c r="B14" i="1"/>
  <c r="B15" i="1"/>
  <c r="B16" i="1"/>
  <c r="B17" i="1"/>
  <c r="AA10" i="1"/>
  <c r="A10" i="1" s="1"/>
  <c r="AA11" i="1"/>
  <c r="A11" i="1" s="1"/>
  <c r="AA12" i="1"/>
  <c r="A12" i="1" s="1"/>
  <c r="AA13" i="1"/>
  <c r="A13" i="1" s="1"/>
  <c r="AA14" i="1"/>
  <c r="A14" i="1" s="1"/>
  <c r="AA15" i="1"/>
  <c r="A15" i="1" s="1"/>
  <c r="AA16" i="1"/>
  <c r="A16" i="1" s="1"/>
  <c r="AA17" i="1"/>
  <c r="A17" i="1" s="1"/>
  <c r="J16" i="1" l="1"/>
  <c r="J15" i="1"/>
  <c r="J17" i="1"/>
  <c r="D11" i="1"/>
  <c r="F11" i="1"/>
  <c r="H11" i="1"/>
  <c r="J11" i="1"/>
  <c r="D12" i="1"/>
  <c r="F12" i="1"/>
  <c r="H12" i="1"/>
  <c r="J12" i="1"/>
  <c r="D13" i="1"/>
  <c r="F13" i="1"/>
  <c r="H13" i="1"/>
  <c r="J13" i="1"/>
  <c r="J10" i="1"/>
  <c r="D10" i="1"/>
  <c r="F10" i="1"/>
  <c r="H10" i="1"/>
</calcChain>
</file>

<file path=xl/sharedStrings.xml><?xml version="1.0" encoding="utf-8"?>
<sst xmlns="http://schemas.openxmlformats.org/spreadsheetml/2006/main" count="76" uniqueCount="46">
  <si>
    <t>　　　　　XINGANG SCHEDULE - 名古屋</t>
    <rPh sb="24" eb="27">
      <t>ナゴヤ</t>
    </rPh>
    <phoneticPr fontId="4"/>
  </si>
  <si>
    <t xml:space="preserve">UPDATED :  </t>
    <phoneticPr fontId="13"/>
  </si>
  <si>
    <t>From Nagoya</t>
    <phoneticPr fontId="7"/>
  </si>
  <si>
    <t>VOY</t>
  </si>
  <si>
    <t>ETD</t>
    <phoneticPr fontId="7"/>
  </si>
  <si>
    <t>NGO</t>
    <phoneticPr fontId="7"/>
  </si>
  <si>
    <t>貨物搬入先</t>
    <rPh sb="0" eb="2">
      <t>カモツ</t>
    </rPh>
    <rPh sb="2" eb="4">
      <t>ハンニュウ</t>
    </rPh>
    <rPh sb="4" eb="5">
      <t>サキ</t>
    </rPh>
    <phoneticPr fontId="4"/>
  </si>
  <si>
    <t>会社名</t>
  </si>
  <si>
    <r>
      <t xml:space="preserve"> 住所</t>
    </r>
    <r>
      <rPr>
        <sz val="26"/>
        <color theme="1"/>
        <rFont val="Meiryo UI"/>
        <family val="3"/>
        <charset val="128"/>
      </rPr>
      <t xml:space="preserve"> </t>
    </r>
    <r>
      <rPr>
        <sz val="26"/>
        <rFont val="Meiryo UI"/>
        <family val="3"/>
        <charset val="128"/>
      </rPr>
      <t>/</t>
    </r>
    <r>
      <rPr>
        <sz val="26"/>
        <color theme="1"/>
        <rFont val="Meiryo UI"/>
        <family val="3"/>
        <charset val="128"/>
      </rPr>
      <t xml:space="preserve"> </t>
    </r>
    <r>
      <rPr>
        <sz val="26"/>
        <rFont val="Meiryo UI"/>
        <family val="3"/>
        <charset val="128"/>
      </rPr>
      <t>保税名称</t>
    </r>
    <phoneticPr fontId="4"/>
  </si>
  <si>
    <t>名古屋 CFS</t>
    <rPh sb="0" eb="3">
      <t>ナゴヤ</t>
    </rPh>
    <phoneticPr fontId="7"/>
  </si>
  <si>
    <t>海部郡飛島村東浜2-15-2</t>
    <rPh sb="0" eb="2">
      <t>ウミベ</t>
    </rPh>
    <rPh sb="2" eb="3">
      <t>グン</t>
    </rPh>
    <rPh sb="3" eb="6">
      <t>トビシマムラ</t>
    </rPh>
    <rPh sb="6" eb="8">
      <t>ヒガシハマ</t>
    </rPh>
    <phoneticPr fontId="7"/>
  </si>
  <si>
    <t>NACCS: 5EW93</t>
    <phoneticPr fontId="7"/>
  </si>
  <si>
    <t>TEL: 0567-55-2401</t>
    <phoneticPr fontId="7"/>
  </si>
  <si>
    <t>VESSEL</t>
    <phoneticPr fontId="7"/>
  </si>
  <si>
    <t>CFS CUT</t>
    <phoneticPr fontId="7"/>
  </si>
  <si>
    <t>ETA</t>
    <phoneticPr fontId="4"/>
  </si>
  <si>
    <t>NGO</t>
    <phoneticPr fontId="4"/>
  </si>
  <si>
    <t>XIN</t>
    <phoneticPr fontId="4"/>
  </si>
  <si>
    <t>0 DAYS</t>
    <phoneticPr fontId="4"/>
  </si>
  <si>
    <t>N</t>
    <phoneticPr fontId="3"/>
  </si>
  <si>
    <t xml:space="preserve">※CFS倉庫受付時間　9:00~16:00
</t>
    <phoneticPr fontId="3"/>
  </si>
  <si>
    <t>フジトランスコーポレーション
流通センタ－ 1号倉庫</t>
    <phoneticPr fontId="4"/>
  </si>
  <si>
    <t>担当:伊藤・瀬脇・薄田様</t>
    <rPh sb="3" eb="5">
      <t>イトウ</t>
    </rPh>
    <rPh sb="6" eb="7">
      <t>セ</t>
    </rPh>
    <rPh sb="7" eb="8">
      <t>ワキ</t>
    </rPh>
    <rPh sb="9" eb="11">
      <t>ウスダ</t>
    </rPh>
    <rPh sb="11" eb="12">
      <t>サマ</t>
    </rPh>
    <phoneticPr fontId="7"/>
  </si>
  <si>
    <t>4~5 DAYS</t>
    <phoneticPr fontId="7"/>
  </si>
  <si>
    <t>中部海運営業所
TEL：052-307-6910/FAX：052-307-6915</t>
    <rPh sb="0" eb="2">
      <t>チュウブ</t>
    </rPh>
    <rPh sb="2" eb="4">
      <t>カイウン</t>
    </rPh>
    <rPh sb="4" eb="7">
      <t>エイギョウショ</t>
    </rPh>
    <phoneticPr fontId="7"/>
  </si>
  <si>
    <t>CONSIGNIA</t>
  </si>
  <si>
    <t>2624W</t>
  </si>
  <si>
    <t>HALCYON</t>
  </si>
  <si>
    <t>2626W</t>
  </si>
  <si>
    <t>05/15-16</t>
  </si>
  <si>
    <t>土</t>
  </si>
  <si>
    <t>---</t>
  </si>
  <si>
    <t xml:space="preserve">HYPERION </t>
  </si>
  <si>
    <t>05/22-23</t>
  </si>
  <si>
    <t>05/29-30</t>
  </si>
  <si>
    <t>2628W</t>
  </si>
  <si>
    <t>06/05-06</t>
  </si>
  <si>
    <t>06/12-13</t>
  </si>
  <si>
    <t>2630W</t>
  </si>
  <si>
    <t>06/19-20</t>
  </si>
  <si>
    <t>2632W</t>
  </si>
  <si>
    <t>06/26-27</t>
  </si>
  <si>
    <t>07/03-04</t>
  </si>
  <si>
    <t>旧</t>
    <rPh sb="0" eb="1">
      <t>キュウ</t>
    </rPh>
    <phoneticPr fontId="3"/>
  </si>
  <si>
    <t>最終</t>
    <rPh sb="0" eb="2">
      <t>サイシュウ</t>
    </rPh>
    <phoneticPr fontId="3"/>
  </si>
  <si>
    <t>TO BE ANNOUNCED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</si>
</sst>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6" formatCode="&quot;¥&quot;#,##0;[Red]&quot;¥&quot;\-#,##0"/>
    <numFmt numFmtId="8" formatCode="&quot;¥&quot;#,##0.00;[Red]&quot;¥&quot;\-#,##0.00"/>
    <numFmt numFmtId="176" formatCode="yyyy/m/d;@"/>
    <numFmt numFmtId="177" formatCode="\ d\Ayys"/>
    <numFmt numFmtId="178" formatCode="General\ d\Ayys"/>
    <numFmt numFmtId="179" formatCode="m/d;@"/>
    <numFmt numFmtId="180" formatCode="\$#,##0\ ;\(\$#,##0\)"/>
    <numFmt numFmtId="181" formatCode="&quot;¥&quot;#,##0;[Red]&quot;¥&quot;&quot;¥&quot;\-#,##0"/>
    <numFmt numFmtId="182" formatCode="&quot;¥&quot;#,##0.00;[Red]&quot;¥&quot;&quot;¥&quot;&quot;¥&quot;&quot;¥&quot;&quot;¥&quot;&quot;¥&quot;\-#,##0.00"/>
    <numFmt numFmtId="183" formatCode="&quot;VND&quot;#,##0_);[Red]\(&quot;VND&quot;#,##0\)"/>
    <numFmt numFmtId="190" formatCode="mm/dd"/>
    <numFmt numFmtId="194" formatCode="mm\-dd"/>
  </numFmts>
  <fonts count="43">
    <font>
      <sz val="11"/>
      <color theme="1"/>
      <name val="Segoe UI"/>
      <family val="2"/>
      <charset val="128"/>
    </font>
    <font>
      <sz val="11"/>
      <name val="ＭＳ Ｐゴシック"/>
      <family val="3"/>
      <charset val="128"/>
    </font>
    <font>
      <b/>
      <sz val="60"/>
      <color indexed="9"/>
      <name val="Meiryo UI"/>
      <family val="3"/>
      <charset val="128"/>
    </font>
    <font>
      <sz val="6"/>
      <name val="Segoe UI"/>
      <family val="2"/>
      <charset val="128"/>
    </font>
    <font>
      <sz val="6"/>
      <name val="ＭＳ Ｐゴシック"/>
      <family val="3"/>
      <charset val="128"/>
    </font>
    <font>
      <b/>
      <sz val="36"/>
      <color indexed="9"/>
      <name val="Meiryo UI"/>
      <family val="3"/>
      <charset val="128"/>
    </font>
    <font>
      <sz val="11"/>
      <name val="Meiryo UI"/>
      <family val="3"/>
      <charset val="128"/>
    </font>
    <font>
      <sz val="6"/>
      <name val="ＭＳ Ｐゴシック"/>
      <family val="2"/>
      <charset val="128"/>
      <scheme val="minor"/>
    </font>
    <font>
      <b/>
      <sz val="11"/>
      <name val="Meiryo UI"/>
      <family val="3"/>
      <charset val="128"/>
    </font>
    <font>
      <sz val="10.5"/>
      <name val="Meiryo UI"/>
      <family val="3"/>
      <charset val="128"/>
    </font>
    <font>
      <sz val="12"/>
      <name val="Meiryo UI"/>
      <family val="3"/>
      <charset val="128"/>
    </font>
    <font>
      <sz val="20"/>
      <name val="Meiryo UI"/>
      <family val="3"/>
      <charset val="128"/>
    </font>
    <font>
      <sz val="18"/>
      <name val="Meiryo UI"/>
      <family val="3"/>
      <charset val="128"/>
    </font>
    <font>
      <i/>
      <sz val="12"/>
      <name val="ＭＳ Ｐゴシック"/>
      <family val="3"/>
      <charset val="128"/>
    </font>
    <font>
      <b/>
      <sz val="26"/>
      <name val="Meiryo UI"/>
      <family val="3"/>
      <charset val="128"/>
    </font>
    <font>
      <sz val="18"/>
      <color indexed="9"/>
      <name val="Meiryo UI"/>
      <family val="3"/>
      <charset val="128"/>
    </font>
    <font>
      <sz val="16"/>
      <name val="Meiryo UI"/>
      <family val="3"/>
      <charset val="128"/>
    </font>
    <font>
      <sz val="26"/>
      <name val="Meiryo UI"/>
      <family val="3"/>
      <charset val="128"/>
    </font>
    <font>
      <sz val="26"/>
      <color theme="1"/>
      <name val="Meiryo UI"/>
      <family val="3"/>
      <charset val="128"/>
    </font>
    <font>
      <sz val="24"/>
      <color theme="1"/>
      <name val="Meiryo UI"/>
      <family val="3"/>
      <charset val="128"/>
    </font>
    <font>
      <b/>
      <sz val="24"/>
      <color theme="1"/>
      <name val="Meiryo UI"/>
      <family val="3"/>
      <charset val="128"/>
    </font>
    <font>
      <sz val="24"/>
      <name val="Meiryo UI"/>
      <family val="3"/>
      <charset val="128"/>
    </font>
    <font>
      <b/>
      <sz val="24"/>
      <name val="Meiryo UI"/>
      <family val="3"/>
      <charset val="128"/>
    </font>
    <font>
      <sz val="20"/>
      <color theme="1"/>
      <name val="Meiryo UI"/>
      <family val="3"/>
      <charset val="128"/>
    </font>
    <font>
      <sz val="14"/>
      <name val="Meiryo UI"/>
      <family val="3"/>
      <charset val="128"/>
    </font>
    <font>
      <sz val="10"/>
      <color rgb="FF000000"/>
      <name val="Times New Roman"/>
      <family val="1"/>
    </font>
    <font>
      <b/>
      <sz val="20"/>
      <color indexed="9"/>
      <name val="Meiryo UI"/>
      <family val="3"/>
      <charset val="128"/>
    </font>
    <font>
      <sz val="10"/>
      <name val="Arial"/>
      <family val="2"/>
    </font>
    <font>
      <u/>
      <sz val="10"/>
      <color indexed="36"/>
      <name val="Arial"/>
      <family val="2"/>
    </font>
    <font>
      <b/>
      <sz val="18"/>
      <name val="Arial"/>
      <family val="2"/>
    </font>
    <font>
      <b/>
      <sz val="12"/>
      <name val="Arial"/>
      <family val="2"/>
    </font>
    <font>
      <u/>
      <sz val="10"/>
      <color indexed="12"/>
      <name val="Arial"/>
      <family val="2"/>
    </font>
    <font>
      <sz val="10"/>
      <name val="VNtimes new roman"/>
      <family val="1"/>
    </font>
    <font>
      <sz val="12"/>
      <name val="新細明體"/>
      <family val="3"/>
      <charset val="255"/>
    </font>
    <font>
      <sz val="14"/>
      <name val="뼻뮝"/>
      <family val="3"/>
      <charset val="255"/>
    </font>
    <font>
      <sz val="12"/>
      <name val="뼻뮝"/>
      <family val="3"/>
      <charset val="255"/>
    </font>
    <font>
      <sz val="12"/>
      <name val="바탕체"/>
      <family val="3"/>
      <charset val="255"/>
    </font>
    <font>
      <sz val="10"/>
      <name val="굴림체"/>
      <family val="3"/>
      <charset val="255"/>
    </font>
    <font>
      <sz val="11"/>
      <color indexed="8"/>
      <name val="ＭＳ Ｐゴシック"/>
      <family val="3"/>
      <charset val="128"/>
    </font>
    <font>
      <sz val="11"/>
      <color rgb="FFFF0000"/>
      <name val="ＭＳ Ｐゴシック"/>
      <family val="3"/>
      <charset val="128"/>
    </font>
    <font>
      <sz val="11"/>
      <color theme="1"/>
      <name val="ＭＳ Ｐゴシック"/>
      <family val="3"/>
      <charset val="128"/>
    </font>
    <font>
      <sz val="11"/>
      <name val="Calibri"/>
      <family val="2"/>
    </font>
    <font>
      <sz val="11"/>
      <color theme="1"/>
      <name val="Meiryo UI"/>
      <family val="3"/>
      <charset val="128"/>
    </font>
  </fonts>
  <fills count="6">
    <fill>
      <patternFill patternType="none"/>
    </fill>
    <fill>
      <patternFill patternType="gray125"/>
    </fill>
    <fill>
      <patternFill patternType="solid">
        <fgColor rgb="FFFFC000"/>
        <bgColor indexed="64"/>
      </patternFill>
    </fill>
    <fill>
      <patternFill patternType="solid">
        <fgColor theme="0" tint="-0.14999847407452621"/>
        <bgColor indexed="64"/>
      </patternFill>
    </fill>
    <fill>
      <patternFill patternType="solid">
        <fgColor theme="0"/>
        <bgColor indexed="64"/>
      </patternFill>
    </fill>
    <fill>
      <patternFill patternType="solid">
        <fgColor theme="6" tint="0.79998168889431442"/>
        <bgColor indexed="64"/>
      </patternFill>
    </fill>
  </fills>
  <borders count="42">
    <border>
      <left/>
      <right/>
      <top/>
      <bottom/>
      <diagonal/>
    </border>
    <border>
      <left/>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double">
        <color indexed="64"/>
      </top>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bottom/>
      <diagonal/>
    </border>
    <border>
      <left style="thin">
        <color indexed="64"/>
      </left>
      <right style="thin">
        <color indexed="64"/>
      </right>
      <top/>
      <bottom/>
      <diagonal/>
    </border>
    <border>
      <left style="thin">
        <color indexed="64"/>
      </left>
      <right style="double">
        <color indexed="64"/>
      </right>
      <top/>
      <bottom/>
      <diagonal/>
    </border>
    <border>
      <left/>
      <right style="thin">
        <color indexed="64"/>
      </right>
      <top/>
      <bottom/>
      <diagonal/>
    </border>
    <border>
      <left style="thin">
        <color indexed="64"/>
      </left>
      <right/>
      <top/>
      <bottom style="hair">
        <color indexed="64"/>
      </bottom>
      <diagonal/>
    </border>
    <border>
      <left style="hair">
        <color indexed="64"/>
      </left>
      <right style="thin">
        <color indexed="64"/>
      </right>
      <top/>
      <bottom style="hair">
        <color indexed="64"/>
      </bottom>
      <diagonal/>
    </border>
    <border>
      <left style="double">
        <color indexed="64"/>
      </left>
      <right style="thin">
        <color indexed="64"/>
      </right>
      <top/>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double">
        <color indexed="64"/>
      </left>
      <right style="thin">
        <color indexed="64"/>
      </right>
      <top/>
      <bottom style="thin">
        <color indexed="64"/>
      </bottom>
      <diagonal/>
    </border>
    <border>
      <left/>
      <right/>
      <top/>
      <bottom style="hair">
        <color indexed="64"/>
      </bottom>
      <diagonal/>
    </border>
    <border>
      <left style="thin">
        <color indexed="64"/>
      </left>
      <right style="double">
        <color indexed="64"/>
      </right>
      <top/>
      <bottom style="hair">
        <color indexed="64"/>
      </bottom>
      <diagonal/>
    </border>
    <border>
      <left style="double">
        <color indexed="64"/>
      </left>
      <right style="thin">
        <color indexed="64"/>
      </right>
      <top/>
      <bottom style="hair">
        <color indexed="64"/>
      </bottom>
      <diagonal/>
    </border>
    <border>
      <left style="thin">
        <color auto="1"/>
      </left>
      <right/>
      <top/>
      <bottom/>
      <diagonal/>
    </border>
    <border>
      <left style="hair">
        <color indexed="64"/>
      </left>
      <right style="thin">
        <color indexed="64"/>
      </right>
      <top/>
      <bottom style="thin">
        <color auto="1"/>
      </bottom>
      <diagonal/>
    </border>
    <border>
      <left style="thin">
        <color indexed="64"/>
      </left>
      <right style="double">
        <color indexed="64"/>
      </right>
      <top/>
      <bottom style="thin">
        <color auto="1"/>
      </bottom>
      <diagonal/>
    </border>
    <border>
      <left style="hair">
        <color auto="1"/>
      </left>
      <right style="hair">
        <color auto="1"/>
      </right>
      <top/>
      <bottom style="hair">
        <color auto="1"/>
      </bottom>
      <diagonal/>
    </border>
  </borders>
  <cellStyleXfs count="31">
    <xf numFmtId="0" fontId="0" fillId="0" borderId="0">
      <alignment vertical="center"/>
    </xf>
    <xf numFmtId="0" fontId="1" fillId="0" borderId="0"/>
    <xf numFmtId="0" fontId="1" fillId="0" borderId="0"/>
    <xf numFmtId="0" fontId="25" fillId="0" borderId="0"/>
    <xf numFmtId="0" fontId="1" fillId="0" borderId="0">
      <alignment vertical="center"/>
    </xf>
    <xf numFmtId="3" fontId="27" fillId="0" borderId="0" applyFont="0" applyFill="0" applyBorder="0" applyAlignment="0" applyProtection="0"/>
    <xf numFmtId="180" fontId="27" fillId="0" borderId="0" applyFont="0" applyFill="0" applyBorder="0" applyAlignment="0" applyProtection="0"/>
    <xf numFmtId="0" fontId="27" fillId="0" borderId="0" applyFont="0" applyFill="0" applyBorder="0" applyAlignment="0" applyProtection="0"/>
    <xf numFmtId="2" fontId="27" fillId="0" borderId="0" applyFont="0" applyFill="0" applyBorder="0" applyAlignment="0" applyProtection="0"/>
    <xf numFmtId="0" fontId="28" fillId="0" borderId="0" applyNumberFormat="0" applyFill="0" applyBorder="0" applyAlignment="0" applyProtection="0">
      <alignment vertical="top"/>
      <protection locked="0"/>
    </xf>
    <xf numFmtId="0" fontId="29"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alignment vertical="top"/>
      <protection locked="0"/>
    </xf>
    <xf numFmtId="183" fontId="32" fillId="0" borderId="0"/>
    <xf numFmtId="0" fontId="27" fillId="0" borderId="4" applyNumberFormat="0" applyFont="0" applyFill="0" applyAlignment="0" applyProtection="0"/>
    <xf numFmtId="16" fontId="33" fillId="0" borderId="0"/>
    <xf numFmtId="40" fontId="34" fillId="0" borderId="0" applyFont="0" applyFill="0" applyBorder="0" applyAlignment="0" applyProtection="0"/>
    <xf numFmtId="38" fontId="34" fillId="0" borderId="0" applyFont="0" applyFill="0" applyBorder="0" applyAlignment="0" applyProtection="0"/>
    <xf numFmtId="0" fontId="38" fillId="0" borderId="0" applyNumberFormat="0" applyFont="0" applyBorder="0" applyProtection="0">
      <alignment vertical="center"/>
    </xf>
    <xf numFmtId="0" fontId="34" fillId="0" borderId="0" applyFont="0" applyFill="0" applyBorder="0" applyAlignment="0" applyProtection="0"/>
    <xf numFmtId="0" fontId="34" fillId="0" borderId="0" applyFont="0" applyFill="0" applyBorder="0" applyAlignment="0" applyProtection="0"/>
    <xf numFmtId="10" fontId="27" fillId="0" borderId="0" applyFont="0" applyFill="0" applyBorder="0" applyAlignment="0" applyProtection="0"/>
    <xf numFmtId="0" fontId="35" fillId="0" borderId="0"/>
    <xf numFmtId="181" fontId="27" fillId="0" borderId="0" applyFont="0" applyFill="0" applyBorder="0" applyAlignment="0" applyProtection="0"/>
    <xf numFmtId="182" fontId="27" fillId="0" borderId="0" applyFont="0" applyFill="0" applyBorder="0" applyAlignment="0" applyProtection="0"/>
    <xf numFmtId="8" fontId="36" fillId="0" borderId="0" applyFont="0" applyFill="0" applyBorder="0" applyAlignment="0" applyProtection="0"/>
    <xf numFmtId="6" fontId="36" fillId="0" borderId="0" applyFont="0" applyFill="0" applyBorder="0" applyAlignment="0" applyProtection="0"/>
    <xf numFmtId="0" fontId="37" fillId="0" borderId="0"/>
    <xf numFmtId="0" fontId="1" fillId="0" borderId="0"/>
    <xf numFmtId="0" fontId="41" fillId="0" borderId="0"/>
    <xf numFmtId="194" fontId="41" fillId="0" borderId="0"/>
  </cellStyleXfs>
  <cellXfs count="148">
    <xf numFmtId="0" fontId="0" fillId="0" borderId="0" xfId="0">
      <alignment vertical="center"/>
    </xf>
    <xf numFmtId="0" fontId="2" fillId="2" borderId="0" xfId="1" applyFont="1" applyFill="1" applyAlignment="1">
      <alignment vertical="center"/>
    </xf>
    <xf numFmtId="0" fontId="5" fillId="2" borderId="0" xfId="1" applyFont="1" applyFill="1" applyAlignment="1">
      <alignment vertical="center"/>
    </xf>
    <xf numFmtId="0" fontId="6" fillId="0" borderId="0" xfId="1" applyFont="1" applyAlignment="1"/>
    <xf numFmtId="176" fontId="6" fillId="0" borderId="0" xfId="1" applyNumberFormat="1" applyFont="1" applyFill="1" applyAlignment="1">
      <alignment vertical="center"/>
    </xf>
    <xf numFmtId="0" fontId="8" fillId="0" borderId="0" xfId="1" applyFont="1" applyBorder="1" applyAlignment="1">
      <alignment horizontal="center" vertical="center"/>
    </xf>
    <xf numFmtId="0" fontId="9" fillId="0" borderId="0" xfId="1" applyFont="1" applyBorder="1" applyAlignment="1">
      <alignment horizontal="center" vertical="center"/>
    </xf>
    <xf numFmtId="0" fontId="10" fillId="0" borderId="0" xfId="1" applyFont="1" applyFill="1" applyAlignment="1">
      <alignment horizontal="center" vertical="center"/>
    </xf>
    <xf numFmtId="0" fontId="11" fillId="0" borderId="0" xfId="1" applyFont="1" applyAlignment="1">
      <alignment horizontal="right" vertical="center"/>
    </xf>
    <xf numFmtId="0" fontId="9" fillId="0" borderId="0" xfId="1" applyFont="1" applyBorder="1" applyAlignment="1">
      <alignment horizontal="left" shrinkToFit="1"/>
    </xf>
    <xf numFmtId="0" fontId="14" fillId="0" borderId="0" xfId="1" applyFont="1" applyFill="1" applyAlignment="1">
      <alignment horizontal="left" vertical="center"/>
    </xf>
    <xf numFmtId="0" fontId="15" fillId="0" borderId="0" xfId="1" applyFont="1" applyFill="1" applyAlignment="1"/>
    <xf numFmtId="176" fontId="6" fillId="0" borderId="0" xfId="1" applyNumberFormat="1" applyFont="1" applyFill="1" applyAlignment="1">
      <alignment horizontal="center" vertical="center"/>
    </xf>
    <xf numFmtId="0" fontId="16" fillId="0" borderId="0" xfId="1" applyFont="1" applyAlignment="1"/>
    <xf numFmtId="0" fontId="16" fillId="0" borderId="0" xfId="1" applyFont="1" applyAlignment="1">
      <alignment vertical="center"/>
    </xf>
    <xf numFmtId="0" fontId="10" fillId="0" borderId="0" xfId="1" applyFont="1" applyFill="1" applyAlignment="1">
      <alignment vertical="center"/>
    </xf>
    <xf numFmtId="0" fontId="6" fillId="0" borderId="0" xfId="2" applyFont="1" applyBorder="1" applyAlignment="1">
      <alignment horizontal="center" vertical="center"/>
    </xf>
    <xf numFmtId="0" fontId="6" fillId="0" borderId="0" xfId="2" applyFont="1" applyBorder="1" applyAlignment="1">
      <alignment horizontal="center" vertical="center"/>
    </xf>
    <xf numFmtId="0" fontId="17" fillId="0" borderId="2" xfId="1" applyFont="1" applyBorder="1" applyAlignment="1">
      <alignment horizontal="center" vertical="center"/>
    </xf>
    <xf numFmtId="0" fontId="6" fillId="0" borderId="0" xfId="1" applyFont="1"/>
    <xf numFmtId="0" fontId="11" fillId="0" borderId="3" xfId="1" applyFont="1" applyBorder="1" applyAlignment="1">
      <alignment horizontal="left" vertical="center"/>
    </xf>
    <xf numFmtId="0" fontId="11" fillId="0" borderId="4" xfId="1" applyFont="1" applyBorder="1" applyAlignment="1"/>
    <xf numFmtId="0" fontId="11" fillId="0" borderId="4" xfId="1" applyFont="1" applyBorder="1" applyAlignment="1">
      <alignment horizontal="left" vertical="center"/>
    </xf>
    <xf numFmtId="0" fontId="11" fillId="0" borderId="4" xfId="1" applyFont="1" applyBorder="1" applyAlignment="1">
      <alignment vertical="center"/>
    </xf>
    <xf numFmtId="0" fontId="23" fillId="0" borderId="5" xfId="1" applyFont="1" applyBorder="1" applyAlignment="1">
      <alignment horizontal="right" vertical="center"/>
    </xf>
    <xf numFmtId="0" fontId="11" fillId="0" borderId="7" xfId="1" applyFont="1" applyBorder="1" applyAlignment="1">
      <alignment horizontal="left" vertical="center"/>
    </xf>
    <xf numFmtId="0" fontId="11" fillId="0" borderId="1" xfId="1" applyFont="1" applyBorder="1" applyAlignment="1"/>
    <xf numFmtId="0" fontId="11" fillId="0" borderId="1" xfId="1" applyFont="1" applyBorder="1" applyAlignment="1">
      <alignment horizontal="left" vertical="center"/>
    </xf>
    <xf numFmtId="0" fontId="11" fillId="0" borderId="1" xfId="1" applyFont="1" applyBorder="1" applyAlignment="1">
      <alignment vertical="center"/>
    </xf>
    <xf numFmtId="0" fontId="23" fillId="0" borderId="8" xfId="1" applyFont="1" applyBorder="1" applyAlignment="1">
      <alignment horizontal="right" vertical="center"/>
    </xf>
    <xf numFmtId="0" fontId="12" fillId="0" borderId="0" xfId="1" applyFont="1" applyAlignment="1">
      <alignment horizontal="right" vertical="center"/>
    </xf>
    <xf numFmtId="0" fontId="12" fillId="0" borderId="0" xfId="1" applyFont="1" applyBorder="1" applyAlignment="1">
      <alignment vertical="center"/>
    </xf>
    <xf numFmtId="0" fontId="24" fillId="0" borderId="0" xfId="1" applyFont="1" applyBorder="1" applyAlignment="1"/>
    <xf numFmtId="0" fontId="11" fillId="0" borderId="0" xfId="1" applyFont="1" applyAlignment="1">
      <alignment horizontal="left" vertical="center"/>
    </xf>
    <xf numFmtId="0" fontId="6" fillId="0" borderId="0" xfId="1" applyFont="1" applyBorder="1" applyAlignment="1">
      <alignment vertical="center"/>
    </xf>
    <xf numFmtId="0" fontId="6" fillId="0" borderId="0" xfId="1" applyFont="1" applyBorder="1"/>
    <xf numFmtId="0" fontId="6" fillId="0" borderId="0" xfId="1" applyFont="1" applyBorder="1" applyAlignment="1"/>
    <xf numFmtId="56" fontId="6" fillId="0" borderId="0" xfId="1" applyNumberFormat="1" applyFont="1" applyAlignment="1"/>
    <xf numFmtId="0" fontId="21" fillId="0" borderId="0" xfId="1" applyFont="1" applyBorder="1" applyAlignment="1">
      <alignment horizontal="center" vertical="center"/>
    </xf>
    <xf numFmtId="179" fontId="19" fillId="0" borderId="0" xfId="1" applyNumberFormat="1" applyFont="1" applyFill="1" applyBorder="1" applyAlignment="1" applyProtection="1">
      <alignment horizontal="center" vertical="center"/>
      <protection locked="0"/>
    </xf>
    <xf numFmtId="0" fontId="21" fillId="0" borderId="0" xfId="1" applyFont="1" applyFill="1" applyBorder="1" applyAlignment="1">
      <alignment horizontal="center" vertical="center"/>
    </xf>
    <xf numFmtId="179" fontId="21" fillId="0" borderId="0" xfId="1" applyNumberFormat="1" applyFont="1" applyFill="1" applyBorder="1" applyAlignment="1">
      <alignment horizontal="center" vertical="center"/>
    </xf>
    <xf numFmtId="0" fontId="21" fillId="0" borderId="0" xfId="1" applyFont="1" applyFill="1" applyBorder="1" applyAlignment="1">
      <alignment horizontal="left" vertical="top"/>
    </xf>
    <xf numFmtId="49" fontId="20" fillId="0" borderId="0" xfId="1" applyNumberFormat="1" applyFont="1" applyFill="1" applyBorder="1" applyAlignment="1" applyProtection="1">
      <alignment wrapText="1"/>
      <protection locked="0"/>
    </xf>
    <xf numFmtId="0" fontId="10" fillId="0" borderId="0" xfId="1" applyFont="1" applyFill="1" applyBorder="1" applyAlignment="1">
      <alignment horizontal="center" vertical="center"/>
    </xf>
    <xf numFmtId="0" fontId="11" fillId="0" borderId="0" xfId="1" applyFont="1" applyBorder="1" applyAlignment="1">
      <alignment horizontal="right" vertical="center"/>
    </xf>
    <xf numFmtId="177" fontId="10" fillId="3" borderId="20" xfId="1" applyNumberFormat="1" applyFont="1" applyFill="1" applyBorder="1" applyAlignment="1">
      <alignment horizontal="center" vertical="center"/>
    </xf>
    <xf numFmtId="0" fontId="21" fillId="0" borderId="13" xfId="1" applyFont="1" applyBorder="1" applyAlignment="1">
      <alignment horizontal="center" vertical="center"/>
    </xf>
    <xf numFmtId="179" fontId="19" fillId="0" borderId="13" xfId="1" applyNumberFormat="1" applyFont="1" applyFill="1" applyBorder="1" applyAlignment="1" applyProtection="1">
      <alignment horizontal="center" vertical="center"/>
      <protection locked="0"/>
    </xf>
    <xf numFmtId="0" fontId="21" fillId="0" borderId="13" xfId="1" applyFont="1" applyFill="1" applyBorder="1" applyAlignment="1">
      <alignment horizontal="center" vertical="center"/>
    </xf>
    <xf numFmtId="179" fontId="21" fillId="0" borderId="13" xfId="1" applyNumberFormat="1" applyFont="1" applyFill="1" applyBorder="1" applyAlignment="1">
      <alignment horizontal="center" vertical="center"/>
    </xf>
    <xf numFmtId="0" fontId="21" fillId="0" borderId="15" xfId="1" applyFont="1" applyFill="1" applyBorder="1" applyAlignment="1">
      <alignment horizontal="center" vertical="center"/>
    </xf>
    <xf numFmtId="0" fontId="21" fillId="0" borderId="23" xfId="1" applyFont="1" applyBorder="1" applyAlignment="1">
      <alignment horizontal="center" vertical="center"/>
    </xf>
    <xf numFmtId="0" fontId="21" fillId="0" borderId="23" xfId="1" applyFont="1" applyFill="1" applyBorder="1" applyAlignment="1">
      <alignment horizontal="center" vertical="center"/>
    </xf>
    <xf numFmtId="179" fontId="21" fillId="0" borderId="23" xfId="1" applyNumberFormat="1" applyFont="1" applyFill="1" applyBorder="1" applyAlignment="1">
      <alignment horizontal="center" vertical="center"/>
    </xf>
    <xf numFmtId="0" fontId="21" fillId="0" borderId="24" xfId="1" applyFont="1" applyFill="1" applyBorder="1" applyAlignment="1">
      <alignment horizontal="center" vertical="center"/>
    </xf>
    <xf numFmtId="179" fontId="19" fillId="0" borderId="23" xfId="1" applyNumberFormat="1" applyFont="1" applyFill="1" applyBorder="1" applyAlignment="1" applyProtection="1">
      <alignment horizontal="center" vertical="center"/>
      <protection locked="0"/>
    </xf>
    <xf numFmtId="0" fontId="21" fillId="0" borderId="14" xfId="1" applyFont="1" applyBorder="1" applyAlignment="1">
      <alignment horizontal="left" vertical="center"/>
    </xf>
    <xf numFmtId="0" fontId="21" fillId="0" borderId="22" xfId="1" applyFont="1" applyBorder="1" applyAlignment="1">
      <alignment horizontal="left" vertical="center"/>
    </xf>
    <xf numFmtId="0" fontId="22" fillId="0" borderId="12" xfId="1" applyFont="1" applyBorder="1" applyAlignment="1">
      <alignment horizontal="center" vertical="center"/>
    </xf>
    <xf numFmtId="0" fontId="22" fillId="0" borderId="6" xfId="1" applyFont="1" applyBorder="1" applyAlignment="1">
      <alignment horizontal="center" vertical="center"/>
    </xf>
    <xf numFmtId="0" fontId="21" fillId="0" borderId="3" xfId="1" applyFont="1" applyBorder="1" applyAlignment="1">
      <alignment horizontal="center" vertical="center" wrapText="1"/>
    </xf>
    <xf numFmtId="0" fontId="21" fillId="0" borderId="4" xfId="1" applyFont="1" applyBorder="1" applyAlignment="1">
      <alignment horizontal="center" vertical="center"/>
    </xf>
    <xf numFmtId="0" fontId="21" fillId="0" borderId="5" xfId="1" applyFont="1" applyBorder="1" applyAlignment="1">
      <alignment horizontal="center" vertical="center"/>
    </xf>
    <xf numFmtId="0" fontId="21" fillId="0" borderId="7" xfId="1" applyFont="1" applyBorder="1" applyAlignment="1">
      <alignment horizontal="center" vertical="center"/>
    </xf>
    <xf numFmtId="0" fontId="21" fillId="0" borderId="1" xfId="1" applyFont="1" applyBorder="1" applyAlignment="1">
      <alignment horizontal="center" vertical="center"/>
    </xf>
    <xf numFmtId="0" fontId="21" fillId="0" borderId="8" xfId="1" applyFont="1" applyBorder="1" applyAlignment="1">
      <alignment horizontal="center" vertical="center"/>
    </xf>
    <xf numFmtId="177" fontId="10" fillId="3" borderId="20" xfId="1" applyNumberFormat="1" applyFont="1" applyFill="1" applyBorder="1" applyAlignment="1">
      <alignment horizontal="center" vertical="center"/>
    </xf>
    <xf numFmtId="178" fontId="11" fillId="3" borderId="20" xfId="1" applyNumberFormat="1" applyFont="1" applyFill="1" applyBorder="1" applyAlignment="1">
      <alignment horizontal="center" vertical="center"/>
    </xf>
    <xf numFmtId="178" fontId="11" fillId="3" borderId="21" xfId="1" applyNumberFormat="1" applyFont="1" applyFill="1" applyBorder="1" applyAlignment="1">
      <alignment horizontal="center" vertical="center"/>
    </xf>
    <xf numFmtId="0" fontId="14" fillId="3" borderId="16" xfId="1" applyNumberFormat="1" applyFont="1" applyFill="1" applyBorder="1" applyAlignment="1">
      <alignment horizontal="center" vertical="center" wrapText="1"/>
    </xf>
    <xf numFmtId="0" fontId="14" fillId="3" borderId="14" xfId="1" applyNumberFormat="1" applyFont="1" applyFill="1" applyBorder="1" applyAlignment="1">
      <alignment horizontal="center" vertical="center" wrapText="1"/>
    </xf>
    <xf numFmtId="0" fontId="14" fillId="3" borderId="19" xfId="1" applyNumberFormat="1" applyFont="1" applyFill="1" applyBorder="1" applyAlignment="1">
      <alignment horizontal="center" vertical="center" wrapText="1"/>
    </xf>
    <xf numFmtId="0" fontId="14" fillId="3" borderId="17" xfId="1" applyNumberFormat="1" applyFont="1" applyFill="1" applyBorder="1" applyAlignment="1">
      <alignment horizontal="center" vertical="center"/>
    </xf>
    <xf numFmtId="0" fontId="14" fillId="3" borderId="13" xfId="1" applyNumberFormat="1" applyFont="1" applyFill="1" applyBorder="1" applyAlignment="1">
      <alignment horizontal="center" vertical="center"/>
    </xf>
    <xf numFmtId="0" fontId="14" fillId="3" borderId="20" xfId="1" applyNumberFormat="1" applyFont="1" applyFill="1" applyBorder="1" applyAlignment="1">
      <alignment horizontal="center" vertical="center"/>
    </xf>
    <xf numFmtId="0" fontId="17" fillId="3" borderId="13" xfId="1" applyNumberFormat="1" applyFont="1" applyFill="1" applyBorder="1" applyAlignment="1">
      <alignment horizontal="center" vertical="center"/>
    </xf>
    <xf numFmtId="0" fontId="18" fillId="3" borderId="13" xfId="1" applyFont="1" applyFill="1" applyBorder="1" applyAlignment="1">
      <alignment horizontal="center" vertical="center"/>
    </xf>
    <xf numFmtId="0" fontId="18" fillId="3" borderId="15" xfId="1" applyFont="1" applyFill="1" applyBorder="1" applyAlignment="1">
      <alignment horizontal="center" vertical="center"/>
    </xf>
    <xf numFmtId="0" fontId="17" fillId="0" borderId="9" xfId="1" applyFont="1" applyBorder="1" applyAlignment="1">
      <alignment horizontal="center" vertical="center"/>
    </xf>
    <xf numFmtId="0" fontId="17" fillId="0" borderId="10" xfId="1" applyFont="1" applyBorder="1" applyAlignment="1">
      <alignment horizontal="center" vertical="center"/>
    </xf>
    <xf numFmtId="0" fontId="17" fillId="0" borderId="11" xfId="1" applyFont="1" applyBorder="1" applyAlignment="1">
      <alignment horizontal="center" vertical="center"/>
    </xf>
    <xf numFmtId="0" fontId="26" fillId="2" borderId="0" xfId="1" applyFont="1" applyFill="1" applyAlignment="1">
      <alignment horizontal="center" vertical="center" wrapText="1"/>
    </xf>
    <xf numFmtId="176" fontId="11" fillId="0" borderId="0" xfId="1" applyNumberFormat="1" applyFont="1" applyFill="1" applyBorder="1" applyAlignment="1">
      <alignment horizontal="center" vertical="center"/>
    </xf>
    <xf numFmtId="176" fontId="12" fillId="0" borderId="0" xfId="1" applyNumberFormat="1" applyFont="1" applyFill="1" applyBorder="1" applyAlignment="1">
      <alignment horizontal="center" vertical="center"/>
    </xf>
    <xf numFmtId="0" fontId="14" fillId="3" borderId="17" xfId="1" applyFont="1" applyFill="1" applyBorder="1" applyAlignment="1">
      <alignment horizontal="center" vertical="center"/>
    </xf>
    <xf numFmtId="0" fontId="14" fillId="3" borderId="18" xfId="1" applyFont="1" applyFill="1" applyBorder="1" applyAlignment="1">
      <alignment horizontal="center" vertical="center"/>
    </xf>
    <xf numFmtId="0" fontId="42" fillId="0" borderId="13" xfId="29" applyFont="1" applyBorder="1" applyAlignment="1">
      <alignment horizontal="left" vertical="center"/>
    </xf>
    <xf numFmtId="194" fontId="6" fillId="0" borderId="41" xfId="30" applyFont="1" applyBorder="1" applyAlignment="1">
      <alignment horizontal="left" vertical="center"/>
    </xf>
    <xf numFmtId="0" fontId="42" fillId="5" borderId="13" xfId="29" applyFont="1" applyFill="1" applyBorder="1" applyAlignment="1">
      <alignment horizontal="left" vertical="center"/>
    </xf>
    <xf numFmtId="0" fontId="21" fillId="0" borderId="16" xfId="1" applyFont="1" applyBorder="1" applyAlignment="1">
      <alignment horizontal="left" vertical="center"/>
    </xf>
    <xf numFmtId="0" fontId="21" fillId="0" borderId="17" xfId="1" applyFont="1" applyBorder="1" applyAlignment="1">
      <alignment horizontal="center" vertical="center"/>
    </xf>
    <xf numFmtId="0" fontId="21" fillId="0" borderId="17" xfId="1" applyFont="1" applyFill="1" applyBorder="1" applyAlignment="1">
      <alignment horizontal="center" vertical="center"/>
    </xf>
    <xf numFmtId="179" fontId="21" fillId="0" borderId="17" xfId="1" applyNumberFormat="1" applyFont="1" applyFill="1" applyBorder="1" applyAlignment="1">
      <alignment horizontal="center" vertical="center"/>
    </xf>
    <xf numFmtId="0" fontId="21" fillId="0" borderId="18" xfId="1" applyFont="1" applyFill="1" applyBorder="1" applyAlignment="1">
      <alignment horizontal="center" vertical="center"/>
    </xf>
    <xf numFmtId="179" fontId="19" fillId="0" borderId="17" xfId="1" applyNumberFormat="1" applyFont="1" applyFill="1" applyBorder="1" applyAlignment="1" applyProtection="1">
      <alignment horizontal="center" vertical="center"/>
      <protection locked="0"/>
    </xf>
    <xf numFmtId="190" fontId="1" fillId="0" borderId="26" xfId="28" applyNumberFormat="1" applyFont="1" applyFill="1" applyBorder="1" applyAlignment="1">
      <alignment horizontal="center" vertical="center"/>
    </xf>
    <xf numFmtId="0" fontId="1" fillId="0" borderId="30" xfId="28" applyNumberFormat="1" applyFont="1" applyFill="1" applyBorder="1" applyAlignment="1">
      <alignment horizontal="center" vertical="center"/>
    </xf>
    <xf numFmtId="190" fontId="1" fillId="0" borderId="29" xfId="28" applyNumberFormat="1" applyFont="1" applyFill="1" applyBorder="1" applyAlignment="1">
      <alignment horizontal="center" vertical="center"/>
    </xf>
    <xf numFmtId="190" fontId="1" fillId="0" borderId="33" xfId="28" applyNumberFormat="1" applyFont="1" applyFill="1" applyBorder="1" applyAlignment="1">
      <alignment horizontal="center" vertical="center"/>
    </xf>
    <xf numFmtId="190" fontId="38" fillId="0" borderId="35" xfId="28" applyNumberFormat="1" applyFont="1" applyFill="1" applyBorder="1" applyAlignment="1">
      <alignment horizontal="center" vertical="center"/>
    </xf>
    <xf numFmtId="190" fontId="38" fillId="0" borderId="36" xfId="28" applyNumberFormat="1" applyFont="1" applyFill="1" applyBorder="1" applyAlignment="1">
      <alignment horizontal="center" vertical="center"/>
    </xf>
    <xf numFmtId="190" fontId="1" fillId="0" borderId="6" xfId="28" applyNumberFormat="1" applyFont="1" applyFill="1" applyBorder="1" applyAlignment="1">
      <alignment horizontal="center" vertical="center"/>
    </xf>
    <xf numFmtId="0" fontId="1" fillId="0" borderId="8" xfId="28" applyNumberFormat="1" applyFont="1" applyFill="1" applyBorder="1" applyAlignment="1">
      <alignment horizontal="right" vertical="center"/>
    </xf>
    <xf numFmtId="190" fontId="1" fillId="0" borderId="7" xfId="28" applyNumberFormat="1" applyFont="1" applyFill="1" applyBorder="1" applyAlignment="1">
      <alignment horizontal="center" vertical="center"/>
    </xf>
    <xf numFmtId="0" fontId="1" fillId="0" borderId="39" xfId="28" applyNumberFormat="1" applyFont="1" applyFill="1" applyBorder="1" applyAlignment="1">
      <alignment horizontal="center" vertical="center"/>
    </xf>
    <xf numFmtId="190" fontId="38" fillId="0" borderId="1" xfId="28" applyNumberFormat="1" applyFont="1" applyFill="1" applyBorder="1" applyAlignment="1">
      <alignment horizontal="center" vertical="center"/>
    </xf>
    <xf numFmtId="190" fontId="38" fillId="0" borderId="40" xfId="28" applyNumberFormat="1" applyFont="1" applyFill="1" applyBorder="1" applyAlignment="1">
      <alignment horizontal="center" vertical="center"/>
    </xf>
    <xf numFmtId="0" fontId="39" fillId="0" borderId="38" xfId="28" applyNumberFormat="1" applyFont="1" applyFill="1" applyBorder="1" applyAlignment="1">
      <alignment horizontal="left" vertical="center"/>
    </xf>
    <xf numFmtId="0" fontId="40" fillId="0" borderId="28" xfId="28" applyNumberFormat="1" applyFont="1" applyFill="1" applyBorder="1" applyAlignment="1">
      <alignment horizontal="right" vertical="center"/>
    </xf>
    <xf numFmtId="190" fontId="40" fillId="0" borderId="38" xfId="28" applyNumberFormat="1" applyFont="1" applyFill="1" applyBorder="1" applyAlignment="1">
      <alignment horizontal="center" vertical="center"/>
    </xf>
    <xf numFmtId="0" fontId="40" fillId="0" borderId="25" xfId="28" applyNumberFormat="1" applyFont="1" applyFill="1" applyBorder="1" applyAlignment="1">
      <alignment horizontal="center" vertical="center"/>
    </xf>
    <xf numFmtId="190" fontId="40" fillId="0" borderId="0" xfId="28" applyNumberFormat="1" applyFont="1" applyFill="1" applyBorder="1" applyAlignment="1">
      <alignment horizontal="center" vertical="center"/>
    </xf>
    <xf numFmtId="190" fontId="40" fillId="0" borderId="27" xfId="28" applyNumberFormat="1" applyFont="1" applyFill="1" applyBorder="1" applyAlignment="1">
      <alignment horizontal="center" vertical="center"/>
    </xf>
    <xf numFmtId="190" fontId="1" fillId="4" borderId="31" xfId="28" quotePrefix="1" applyNumberFormat="1" applyFont="1" applyFill="1" applyBorder="1" applyAlignment="1">
      <alignment horizontal="center" vertical="center"/>
    </xf>
    <xf numFmtId="190" fontId="1" fillId="4" borderId="37" xfId="28" quotePrefix="1" applyNumberFormat="1" applyFont="1" applyFill="1" applyBorder="1" applyAlignment="1">
      <alignment horizontal="center" vertical="center"/>
    </xf>
    <xf numFmtId="190" fontId="1" fillId="0" borderId="34" xfId="28" quotePrefix="1" applyNumberFormat="1" applyFont="1" applyFill="1" applyBorder="1" applyAlignment="1">
      <alignment horizontal="center" vertical="center"/>
    </xf>
    <xf numFmtId="0" fontId="39" fillId="0" borderId="29" xfId="28" applyNumberFormat="1" applyFont="1" applyFill="1" applyBorder="1" applyAlignment="1">
      <alignment horizontal="left" vertical="center"/>
    </xf>
    <xf numFmtId="0" fontId="39" fillId="0" borderId="32" xfId="28" applyNumberFormat="1" applyFont="1" applyFill="1" applyBorder="1" applyAlignment="1">
      <alignment horizontal="right" vertical="center"/>
    </xf>
    <xf numFmtId="0" fontId="39" fillId="0" borderId="7" xfId="28" applyNumberFormat="1" applyFont="1" applyFill="1" applyBorder="1" applyAlignment="1">
      <alignment horizontal="left" vertical="center"/>
    </xf>
    <xf numFmtId="0" fontId="6" fillId="5" borderId="13" xfId="29" applyFont="1" applyFill="1" applyBorder="1" applyAlignment="1">
      <alignment horizontal="left" vertical="center"/>
    </xf>
    <xf numFmtId="194" fontId="6" fillId="0" borderId="13" xfId="30" applyFont="1" applyBorder="1" applyAlignment="1">
      <alignment horizontal="left" vertical="center"/>
    </xf>
    <xf numFmtId="0" fontId="42" fillId="0" borderId="41" xfId="29" applyFont="1" applyBorder="1" applyAlignment="1">
      <alignment horizontal="left" vertical="center"/>
    </xf>
    <xf numFmtId="0" fontId="10" fillId="0" borderId="0" xfId="1" applyFont="1" applyAlignment="1">
      <alignment vertical="center"/>
    </xf>
    <xf numFmtId="0" fontId="1" fillId="0" borderId="25" xfId="28" applyNumberFormat="1" applyFont="1" applyFill="1" applyBorder="1" applyAlignment="1">
      <alignment horizontal="center" vertical="center"/>
    </xf>
    <xf numFmtId="190" fontId="38" fillId="0" borderId="0" xfId="28" applyNumberFormat="1" applyFont="1" applyFill="1" applyBorder="1" applyAlignment="1">
      <alignment horizontal="center" vertical="center"/>
    </xf>
    <xf numFmtId="190" fontId="38" fillId="0" borderId="27" xfId="28" applyNumberFormat="1" applyFont="1" applyFill="1" applyBorder="1" applyAlignment="1">
      <alignment horizontal="center" vertical="center"/>
    </xf>
    <xf numFmtId="0" fontId="1" fillId="0" borderId="30" xfId="28" applyNumberFormat="1" applyFont="1" applyFill="1" applyBorder="1" applyAlignment="1">
      <alignment horizontal="center" vertical="center"/>
    </xf>
    <xf numFmtId="190" fontId="1" fillId="0" borderId="29" xfId="28" applyNumberFormat="1" applyFont="1" applyFill="1" applyBorder="1" applyAlignment="1">
      <alignment horizontal="center" vertical="center"/>
    </xf>
    <xf numFmtId="190" fontId="38" fillId="0" borderId="35" xfId="28" applyNumberFormat="1" applyFont="1" applyFill="1" applyBorder="1" applyAlignment="1">
      <alignment horizontal="center" vertical="center"/>
    </xf>
    <xf numFmtId="190" fontId="38" fillId="0" borderId="36" xfId="28" applyNumberFormat="1" applyFont="1" applyFill="1" applyBorder="1" applyAlignment="1">
      <alignment horizontal="center" vertical="center"/>
    </xf>
    <xf numFmtId="0" fontId="1" fillId="0" borderId="29" xfId="28" applyNumberFormat="1" applyFont="1" applyFill="1" applyBorder="1" applyAlignment="1">
      <alignment horizontal="left" vertical="center"/>
    </xf>
    <xf numFmtId="0" fontId="1" fillId="0" borderId="38" xfId="28" applyNumberFormat="1" applyFont="1" applyFill="1" applyBorder="1" applyAlignment="1">
      <alignment horizontal="left" vertical="center"/>
    </xf>
    <xf numFmtId="190" fontId="1" fillId="0" borderId="38" xfId="28" applyNumberFormat="1" applyFont="1" applyFill="1" applyBorder="1" applyAlignment="1">
      <alignment horizontal="center" vertical="center"/>
    </xf>
    <xf numFmtId="0" fontId="1" fillId="0" borderId="7" xfId="28" applyNumberFormat="1" applyFont="1" applyFill="1" applyBorder="1" applyAlignment="1">
      <alignment horizontal="left" vertical="center"/>
    </xf>
    <xf numFmtId="190" fontId="1" fillId="0" borderId="7" xfId="28" applyNumberFormat="1" applyFont="1" applyFill="1" applyBorder="1" applyAlignment="1">
      <alignment horizontal="center" vertical="center"/>
    </xf>
    <xf numFmtId="0" fontId="1" fillId="0" borderId="39" xfId="28" applyNumberFormat="1" applyFont="1" applyFill="1" applyBorder="1" applyAlignment="1">
      <alignment horizontal="center" vertical="center"/>
    </xf>
    <xf numFmtId="190" fontId="38" fillId="0" borderId="1" xfId="28" applyNumberFormat="1" applyFont="1" applyFill="1" applyBorder="1" applyAlignment="1">
      <alignment horizontal="center" vertical="center"/>
    </xf>
    <xf numFmtId="190" fontId="38" fillId="0" borderId="40" xfId="28" applyNumberFormat="1" applyFont="1" applyFill="1" applyBorder="1" applyAlignment="1">
      <alignment horizontal="center" vertical="center"/>
    </xf>
    <xf numFmtId="190" fontId="40" fillId="0" borderId="31" xfId="28" quotePrefix="1" applyNumberFormat="1" applyFont="1" applyFill="1" applyBorder="1" applyAlignment="1">
      <alignment horizontal="center" vertical="center"/>
    </xf>
    <xf numFmtId="190" fontId="40" fillId="0" borderId="26" xfId="28" applyNumberFormat="1" applyFont="1" applyFill="1" applyBorder="1" applyAlignment="1">
      <alignment horizontal="center" vertical="center"/>
    </xf>
    <xf numFmtId="190" fontId="40" fillId="0" borderId="37" xfId="28" quotePrefix="1" applyNumberFormat="1" applyFont="1" applyFill="1" applyBorder="1" applyAlignment="1">
      <alignment horizontal="center" vertical="center"/>
    </xf>
    <xf numFmtId="190" fontId="40" fillId="0" borderId="33" xfId="28" applyNumberFormat="1" applyFont="1" applyFill="1" applyBorder="1" applyAlignment="1">
      <alignment horizontal="center" vertical="center"/>
    </xf>
    <xf numFmtId="190" fontId="40" fillId="0" borderId="34" xfId="28" quotePrefix="1" applyNumberFormat="1" applyFont="1" applyFill="1" applyBorder="1" applyAlignment="1">
      <alignment horizontal="center" vertical="center"/>
    </xf>
    <xf numFmtId="190" fontId="40" fillId="0" borderId="6" xfId="28" applyNumberFormat="1" applyFont="1" applyFill="1" applyBorder="1" applyAlignment="1">
      <alignment horizontal="center" vertical="center"/>
    </xf>
    <xf numFmtId="0" fontId="40" fillId="0" borderId="28" xfId="28" applyNumberFormat="1" applyFont="1" applyFill="1" applyBorder="1" applyAlignment="1">
      <alignment horizontal="right" vertical="center"/>
    </xf>
    <xf numFmtId="0" fontId="40" fillId="0" borderId="32" xfId="28" applyNumberFormat="1" applyFont="1" applyFill="1" applyBorder="1" applyAlignment="1">
      <alignment horizontal="right" vertical="center"/>
    </xf>
    <xf numFmtId="0" fontId="40" fillId="0" borderId="8" xfId="28" applyNumberFormat="1" applyFont="1" applyFill="1" applyBorder="1" applyAlignment="1">
      <alignment horizontal="right" vertical="center"/>
    </xf>
  </cellXfs>
  <cellStyles count="31">
    <cellStyle name="Comma0" xfId="5" xr:uid="{EB071E13-9E41-4B05-8299-E16BCCFC1C30}"/>
    <cellStyle name="Currency0" xfId="6" xr:uid="{9305B588-710F-40B1-8D57-A21852F360B7}"/>
    <cellStyle name="Date" xfId="7" xr:uid="{E8A54FB3-A097-4DCB-9D1D-94ABECED8FA2}"/>
    <cellStyle name="date_style" xfId="30" xr:uid="{018530B1-590A-47D3-B5EC-12AB861EC8A8}"/>
    <cellStyle name="Fixed" xfId="8" xr:uid="{68A79905-5425-4468-9D79-A9E141596282}"/>
    <cellStyle name="Followed Hyperlink" xfId="9" xr:uid="{77EBBF29-A802-4671-A2E3-A34367482A3B}"/>
    <cellStyle name="Heading 1" xfId="10" xr:uid="{4B72ED73-7FCA-49BD-A2A5-74C44DE7BA97}"/>
    <cellStyle name="Heading 2" xfId="11" xr:uid="{50173EFE-2F61-439C-9D76-7CB387AD4AA8}"/>
    <cellStyle name="Hyperlink" xfId="12" xr:uid="{395B4229-5589-4419-985E-704AA4C92B84}"/>
    <cellStyle name="Normal - Style1" xfId="13" xr:uid="{5C2DCEE2-9841-4F21-8880-2DFEC55131CA}"/>
    <cellStyle name="Total" xfId="14" xr:uid="{1E798DA3-904D-4D1E-95DB-01F89C0AA592}"/>
    <cellStyle name="一般_MONTHLY SCHEDULE" xfId="15" xr:uid="{F3158ED1-52C7-4DD1-9831-268E4065CF06}"/>
    <cellStyle name="똿뗦먛귟 [0.00]_PRODUCT DETAIL Q1" xfId="16" xr:uid="{A087E116-3947-4D28-AD89-3FC0D966FC6A}"/>
    <cellStyle name="똿뗦먛귟_PRODUCT DETAIL Q1" xfId="17" xr:uid="{AFF6AB6E-FC91-4BA4-AE38-750184F4EF37}"/>
    <cellStyle name="標準" xfId="0" builtinId="0"/>
    <cellStyle name="標準 2" xfId="1" xr:uid="{00000000-0005-0000-0000-000001000000}"/>
    <cellStyle name="標準 29" xfId="29" xr:uid="{1C2CAA85-CCA7-41B9-9B1E-5B29A515429B}"/>
    <cellStyle name="標準 3" xfId="3" xr:uid="{D56EDBAC-79A2-43BD-8075-5D5D3BE1AC56}"/>
    <cellStyle name="標準 3 2" xfId="18" xr:uid="{57058A0B-BD9F-47DD-8A78-B618116A1F6B}"/>
    <cellStyle name="標準 4" xfId="4" xr:uid="{6AE01197-40DC-4A5E-97F7-FDD696375E59}"/>
    <cellStyle name="標準_Sheet1" xfId="2" xr:uid="{00000000-0005-0000-0000-000002000000}"/>
    <cellStyle name="標準_上海向け(MAR)" xfId="28" xr:uid="{46033364-277B-4FC5-A794-53C9E2E492C0}"/>
    <cellStyle name="믅됞 [0.00]_PRODUCT DETAIL Q1" xfId="19" xr:uid="{A367806A-055C-4DF6-8729-DD34DDF39863}"/>
    <cellStyle name="믅됞_PRODUCT DETAIL Q1" xfId="20" xr:uid="{CDA88DC9-7C9E-4A8F-91E3-648B922D96D7}"/>
    <cellStyle name="백분율_HOBONG" xfId="21" xr:uid="{C3BA1D3A-74C1-4040-B8AC-24D90F8ED306}"/>
    <cellStyle name="뷭?_BOOKSHIP" xfId="22" xr:uid="{007155E2-853D-45E5-B265-BED3AB1AF22D}"/>
    <cellStyle name="콤마 [0]_1202" xfId="23" xr:uid="{ACC61680-C047-46B7-8AFF-5284B26BF2EF}"/>
    <cellStyle name="콤마_1202" xfId="24" xr:uid="{850CCEA6-0B3E-47E6-8E52-A074EEB4C425}"/>
    <cellStyle name="통화 [0]_1202" xfId="25" xr:uid="{A664E62F-845D-4C21-85B6-8649DEC79AF1}"/>
    <cellStyle name="통화_1202" xfId="26" xr:uid="{CA59141B-1B58-437A-86B5-B875217BCE03}"/>
    <cellStyle name="표준_(정보부문)월별인원계획" xfId="27" xr:uid="{623BBB07-D514-4BF8-9083-85EDCD65EC4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2</xdr:row>
      <xdr:rowOff>71437</xdr:rowOff>
    </xdr:from>
    <xdr:to>
      <xdr:col>2</xdr:col>
      <xdr:colOff>333374</xdr:colOff>
      <xdr:row>2</xdr:row>
      <xdr:rowOff>868711</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0" y="1347787"/>
          <a:ext cx="6457949" cy="797274"/>
        </a:xfrm>
        <a:prstGeom prst="round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2200" b="1">
              <a:latin typeface="Meiryo UI" panose="020B0604030504040204" pitchFamily="50" charset="-128"/>
              <a:ea typeface="Meiryo UI" panose="020B0604030504040204" pitchFamily="50" charset="-128"/>
              <a:cs typeface="Meiryo UI" panose="020B0604030504040204" pitchFamily="50" charset="-128"/>
            </a:rPr>
            <a:t>Destination: </a:t>
          </a:r>
          <a:r>
            <a:rPr kumimoji="1" lang="en-US" altLang="ja-JP" sz="2800" b="1">
              <a:latin typeface="Meiryo UI" panose="020B0604030504040204" pitchFamily="50" charset="-128"/>
              <a:ea typeface="Meiryo UI" panose="020B0604030504040204" pitchFamily="50" charset="-128"/>
              <a:cs typeface="Meiryo UI" panose="020B0604030504040204" pitchFamily="50" charset="-128"/>
            </a:rPr>
            <a:t>Xingang,</a:t>
          </a:r>
          <a:r>
            <a:rPr kumimoji="1" lang="en-US" altLang="ja-JP" sz="2800" b="1" baseline="0">
              <a:latin typeface="Meiryo UI" panose="020B0604030504040204" pitchFamily="50" charset="-128"/>
              <a:ea typeface="Meiryo UI" panose="020B0604030504040204" pitchFamily="50" charset="-128"/>
              <a:cs typeface="Meiryo UI" panose="020B0604030504040204" pitchFamily="50" charset="-128"/>
            </a:rPr>
            <a:t> China</a:t>
          </a:r>
          <a:endParaRPr kumimoji="1" lang="ja-JP" altLang="en-US" sz="2000" b="1">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editAs="absolute">
    <xdr:from>
      <xdr:col>13</xdr:col>
      <xdr:colOff>1171572</xdr:colOff>
      <xdr:row>3</xdr:row>
      <xdr:rowOff>238124</xdr:rowOff>
    </xdr:from>
    <xdr:to>
      <xdr:col>15</xdr:col>
      <xdr:colOff>471471</xdr:colOff>
      <xdr:row>10</xdr:row>
      <xdr:rowOff>245373</xdr:rowOff>
    </xdr:to>
    <xdr:pic>
      <xdr:nvPicPr>
        <xdr:cNvPr id="4" name="図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stretch>
          <a:fillRect/>
        </a:stretch>
      </xdr:blipFill>
      <xdr:spPr>
        <a:xfrm>
          <a:off x="20393022" y="1895474"/>
          <a:ext cx="3147999" cy="2693299"/>
        </a:xfrm>
        <a:prstGeom prst="rect">
          <a:avLst/>
        </a:prstGeom>
      </xdr:spPr>
    </xdr:pic>
    <xdr:clientData/>
  </xdr:twoCellAnchor>
  <xdr:twoCellAnchor editAs="oneCell">
    <xdr:from>
      <xdr:col>0</xdr:col>
      <xdr:colOff>0</xdr:colOff>
      <xdr:row>0</xdr:row>
      <xdr:rowOff>0</xdr:rowOff>
    </xdr:from>
    <xdr:to>
      <xdr:col>0</xdr:col>
      <xdr:colOff>1490230</xdr:colOff>
      <xdr:row>2</xdr:row>
      <xdr:rowOff>95249</xdr:rowOff>
    </xdr:to>
    <xdr:pic>
      <xdr:nvPicPr>
        <xdr:cNvPr id="5" name="図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2"/>
        <a:stretch>
          <a:fillRect/>
        </a:stretch>
      </xdr:blipFill>
      <xdr:spPr>
        <a:xfrm>
          <a:off x="0" y="0"/>
          <a:ext cx="1490230" cy="1085849"/>
        </a:xfrm>
        <a:prstGeom prst="rect">
          <a:avLst/>
        </a:prstGeom>
      </xdr:spPr>
    </xdr:pic>
    <xdr:clientData/>
  </xdr:twoCellAnchor>
  <xdr:twoCellAnchor editAs="absolute">
    <xdr:from>
      <xdr:col>10</xdr:col>
      <xdr:colOff>1047750</xdr:colOff>
      <xdr:row>14</xdr:row>
      <xdr:rowOff>128589</xdr:rowOff>
    </xdr:from>
    <xdr:to>
      <xdr:col>15</xdr:col>
      <xdr:colOff>519112</xdr:colOff>
      <xdr:row>30</xdr:row>
      <xdr:rowOff>381000</xdr:rowOff>
    </xdr:to>
    <xdr:sp macro="" textlink="">
      <xdr:nvSpPr>
        <xdr:cNvPr id="7" name="テキスト ボックス 6">
          <a:extLst>
            <a:ext uri="{FF2B5EF4-FFF2-40B4-BE49-F238E27FC236}">
              <a16:creationId xmlns:a16="http://schemas.microsoft.com/office/drawing/2014/main" id="{00000000-0008-0000-0000-000007000000}"/>
            </a:ext>
          </a:extLst>
        </xdr:cNvPr>
        <xdr:cNvSpPr txBox="1"/>
      </xdr:nvSpPr>
      <xdr:spPr>
        <a:xfrm>
          <a:off x="14954250" y="6529389"/>
          <a:ext cx="8634412" cy="8424861"/>
        </a:xfrm>
        <a:prstGeom prst="rect">
          <a:avLst/>
        </a:prstGeom>
        <a:solidFill>
          <a:schemeClr val="accent6">
            <a:lumMod val="20000"/>
            <a:lumOff val="8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marL="457200" lvl="1" indent="0">
            <a:buFontTx/>
            <a:buNone/>
          </a:pPr>
          <a:r>
            <a:rPr kumimoji="1" lang="ja-JP" altLang="en-US" sz="2600" b="1">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注意事項</a:t>
          </a:r>
          <a:endParaRPr kumimoji="1" lang="en-US" altLang="ja-JP" sz="2600" b="1">
            <a:solidFill>
              <a:schemeClr val="tx1"/>
            </a:solidFill>
            <a:effectLst/>
            <a:latin typeface="Meiryo UI" panose="020B0604030504040204" pitchFamily="50" charset="-128"/>
            <a:ea typeface="Meiryo UI" panose="020B0604030504040204" pitchFamily="50" charset="-128"/>
            <a:cs typeface="Meiryo UI" panose="020B0604030504040204" pitchFamily="50" charset="-128"/>
          </a:endParaRPr>
        </a:p>
        <a:p>
          <a:pPr marL="742950" lvl="1" indent="-285750">
            <a:spcBef>
              <a:spcPts val="600"/>
            </a:spcBef>
            <a:spcAft>
              <a:spcPts val="600"/>
            </a:spcAft>
            <a:buFont typeface="Wingdings" panose="05000000000000000000" pitchFamily="2" charset="2"/>
            <a:buChar char="ü"/>
          </a:pPr>
          <a:r>
            <a:rPr lang="ja-JP" altLang="en-US" sz="2000">
              <a:effectLst/>
              <a:latin typeface="Meiryo UI" panose="020B0604030504040204" pitchFamily="50" charset="-128"/>
              <a:ea typeface="Meiryo UI" panose="020B0604030504040204" pitchFamily="50" charset="-128"/>
              <a:cs typeface="Meiryo UI" panose="020B0604030504040204" pitchFamily="50" charset="-128"/>
            </a:rPr>
            <a:t>危険品は受諾出来かねますのでご了承ください。</a:t>
          </a:r>
          <a:endParaRPr lang="en-US" altLang="ja-JP" sz="2000">
            <a:effectLst/>
            <a:latin typeface="Meiryo UI" panose="020B0604030504040204" pitchFamily="50" charset="-128"/>
            <a:ea typeface="Meiryo UI" panose="020B0604030504040204" pitchFamily="50" charset="-128"/>
            <a:cs typeface="Meiryo UI" panose="020B0604030504040204" pitchFamily="50" charset="-128"/>
          </a:endParaRPr>
        </a:p>
        <a:p>
          <a:pPr marL="742950" lvl="1" indent="-285750">
            <a:spcBef>
              <a:spcPts val="600"/>
            </a:spcBef>
            <a:spcAft>
              <a:spcPts val="600"/>
            </a:spcAft>
            <a:buFont typeface="Wingdings" panose="05000000000000000000" pitchFamily="2" charset="2"/>
            <a:buChar char="ü"/>
          </a:pPr>
          <a:r>
            <a:rPr lang="ja-JP" altLang="en-US" sz="2000">
              <a:effectLst/>
              <a:latin typeface="Meiryo UI" panose="020B0604030504040204" pitchFamily="50" charset="-128"/>
              <a:ea typeface="Meiryo UI" panose="020B0604030504040204" pitchFamily="50" charset="-128"/>
              <a:cs typeface="Meiryo UI" panose="020B0604030504040204" pitchFamily="50" charset="-128"/>
            </a:rPr>
            <a:t>国内消防法該当品は搬入日に指定がございます。</a:t>
          </a:r>
          <a:br>
            <a:rPr lang="en-US" altLang="ja-JP" sz="2000">
              <a:effectLst/>
              <a:latin typeface="Meiryo UI" panose="020B0604030504040204" pitchFamily="50" charset="-128"/>
              <a:ea typeface="Meiryo UI" panose="020B0604030504040204" pitchFamily="50" charset="-128"/>
              <a:cs typeface="Meiryo UI" panose="020B0604030504040204" pitchFamily="50" charset="-128"/>
            </a:rPr>
          </a:br>
          <a:r>
            <a:rPr lang="ja-JP" altLang="en-US" sz="2000">
              <a:effectLst/>
              <a:latin typeface="Meiryo UI" panose="020B0604030504040204" pitchFamily="50" charset="-128"/>
              <a:ea typeface="Meiryo UI" panose="020B0604030504040204" pitchFamily="50" charset="-128"/>
              <a:cs typeface="Meiryo UI" panose="020B0604030504040204" pitchFamily="50" charset="-128"/>
            </a:rPr>
            <a:t>事前に担当者にご確認の上、外貨にてご搬入ください。</a:t>
          </a:r>
          <a:endParaRPr lang="ja-JP" altLang="ja-JP" sz="2000">
            <a:effectLst/>
            <a:latin typeface="Meiryo UI" panose="020B0604030504040204" pitchFamily="50" charset="-128"/>
            <a:ea typeface="Meiryo UI" panose="020B0604030504040204" pitchFamily="50" charset="-128"/>
            <a:cs typeface="Meiryo UI" panose="020B0604030504040204" pitchFamily="50" charset="-128"/>
          </a:endParaRPr>
        </a:p>
        <a:p>
          <a:pPr marL="742950" lvl="1" indent="-285750">
            <a:spcBef>
              <a:spcPts val="600"/>
            </a:spcBef>
            <a:spcAft>
              <a:spcPts val="600"/>
            </a:spcAft>
            <a:buFont typeface="Wingdings" panose="05000000000000000000" pitchFamily="2" charset="2"/>
            <a:buChar char="ü"/>
          </a:pPr>
          <a:r>
            <a:rPr lang="ja-JP" altLang="ja-JP" sz="20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段積み不可貨物、重量物、長尺貨物</a:t>
          </a:r>
          <a:r>
            <a:rPr lang="ja-JP" altLang="en-US" sz="20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、背高貨物</a:t>
          </a:r>
          <a:r>
            <a:rPr lang="ja-JP" altLang="ja-JP" sz="20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は</a:t>
          </a:r>
          <a:br>
            <a:rPr lang="en-US" altLang="ja-JP" sz="20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br>
          <a:r>
            <a:rPr lang="ja-JP" altLang="ja-JP" sz="20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受託不可もしくは追加費用が発生する場合がございます。</a:t>
          </a:r>
          <a:br>
            <a:rPr lang="en-US" altLang="ja-JP" sz="20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br>
          <a:r>
            <a:rPr lang="ja-JP" altLang="ja-JP" sz="20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詳細は担当者までお問合せ下さい。 	</a:t>
          </a:r>
          <a:endParaRPr lang="en-US" altLang="ja-JP" sz="20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endParaRPr>
        </a:p>
        <a:p>
          <a:pPr marL="800100" lvl="1" indent="-342900">
            <a:spcBef>
              <a:spcPts val="0"/>
            </a:spcBef>
            <a:spcAft>
              <a:spcPts val="0"/>
            </a:spcAft>
            <a:buFont typeface="Wingdings" panose="05000000000000000000" pitchFamily="2" charset="2"/>
            <a:buChar char="ü"/>
          </a:pPr>
          <a:r>
            <a:rPr kumimoji="1" lang="ja-JP" altLang="en-US" sz="2000">
              <a:latin typeface="Meiryo UI" panose="020B0604030504040204" pitchFamily="50" charset="-128"/>
              <a:ea typeface="Meiryo UI" panose="020B0604030504040204" pitchFamily="50" charset="-128"/>
              <a:cs typeface="Meiryo UI" panose="020B0604030504040204" pitchFamily="50" charset="-128"/>
            </a:rPr>
            <a:t>貨物搬入の際には、下記３点をお願い致します。</a:t>
          </a:r>
          <a:br>
            <a:rPr kumimoji="1" lang="en-US" altLang="ja-JP" sz="2000">
              <a:latin typeface="Meiryo UI" panose="020B0604030504040204" pitchFamily="50" charset="-128"/>
              <a:ea typeface="Meiryo UI" panose="020B0604030504040204" pitchFamily="50" charset="-128"/>
              <a:cs typeface="Meiryo UI" panose="020B0604030504040204" pitchFamily="50" charset="-128"/>
            </a:rPr>
          </a:br>
          <a:r>
            <a:rPr kumimoji="1" lang="ja-JP" altLang="en-US"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＊貨物にケースマークを貼付</a:t>
          </a:r>
          <a:br>
            <a:rPr kumimoji="1" lang="en-US"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br>
          <a:r>
            <a:rPr kumimoji="1" lang="ja-JP" altLang="en-US"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＊送り状に</a:t>
          </a:r>
          <a:r>
            <a:rPr kumimoji="1" lang="en-US"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にしてつ扱い</a:t>
          </a:r>
          <a:r>
            <a:rPr kumimoji="1" lang="en-US"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と記載</a:t>
          </a:r>
          <a:br>
            <a:rPr kumimoji="1" lang="en-US"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br>
          <a:r>
            <a:rPr kumimoji="1" lang="ja-JP" altLang="en-US"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＊送り状にケースマークの記載</a:t>
          </a:r>
          <a:endParaRPr kumimoji="1" lang="en-US"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endParaRPr>
        </a:p>
        <a:p>
          <a:pPr marL="800100" lvl="1" indent="-342900">
            <a:spcBef>
              <a:spcPts val="600"/>
            </a:spcBef>
            <a:spcAft>
              <a:spcPts val="600"/>
            </a:spcAft>
            <a:buFont typeface="Wingdings" panose="05000000000000000000" pitchFamily="2" charset="2"/>
            <a:buChar char="ü"/>
          </a:pPr>
          <a:r>
            <a:rPr kumimoji="1" lang="ja-JP" altLang="en-US"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木材を使用した梱包等については輸入地で規制がございます。</a:t>
          </a:r>
          <a:br>
            <a:rPr kumimoji="1" lang="en-US"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br>
          <a:r>
            <a:rPr kumimoji="1" lang="ja-JP" altLang="en-US"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詳細は下記ご確認ください。</a:t>
          </a:r>
          <a:br>
            <a:rPr kumimoji="1" lang="en-US"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br>
          <a:r>
            <a:rPr kumimoji="1" lang="en-US" altLang="ja-JP" sz="18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http://www.maff.go.jp/pps/j/konpozai/kuni/country.html</a:t>
          </a:r>
          <a:endParaRPr kumimoji="1" lang="en-US" altLang="ja-JP" sz="2000">
            <a:latin typeface="Meiryo UI" panose="020B0604030504040204" pitchFamily="50" charset="-128"/>
            <a:ea typeface="Meiryo UI" panose="020B0604030504040204" pitchFamily="50" charset="-128"/>
            <a:cs typeface="Meiryo UI" panose="020B0604030504040204" pitchFamily="50" charset="-128"/>
          </a:endParaRPr>
        </a:p>
        <a:p>
          <a:pPr marL="800100" lvl="1" indent="-342900">
            <a:spcBef>
              <a:spcPts val="600"/>
            </a:spcBef>
            <a:spcAft>
              <a:spcPts val="600"/>
            </a:spcAft>
            <a:buFont typeface="Wingdings" panose="05000000000000000000" pitchFamily="2" charset="2"/>
            <a:buChar char="ü"/>
          </a:pPr>
          <a:r>
            <a:rPr kumimoji="1" lang="ja-JP" altLang="en-US" sz="2000">
              <a:latin typeface="Meiryo UI" panose="020B0604030504040204" pitchFamily="50" charset="-128"/>
              <a:ea typeface="Meiryo UI" panose="020B0604030504040204" pitchFamily="50" charset="-128"/>
              <a:cs typeface="Meiryo UI" panose="020B0604030504040204" pitchFamily="50" charset="-128"/>
            </a:rPr>
            <a:t>先船のスケジュール及び船名は、予告なく変更の</a:t>
          </a:r>
          <a:br>
            <a:rPr kumimoji="1" lang="en-US" altLang="ja-JP" sz="2000">
              <a:latin typeface="Meiryo UI" panose="020B0604030504040204" pitchFamily="50" charset="-128"/>
              <a:ea typeface="Meiryo UI" panose="020B0604030504040204" pitchFamily="50" charset="-128"/>
              <a:cs typeface="Meiryo UI" panose="020B0604030504040204" pitchFamily="50" charset="-128"/>
            </a:rPr>
          </a:br>
          <a:r>
            <a:rPr kumimoji="1" lang="ja-JP" altLang="en-US" sz="2000">
              <a:latin typeface="Meiryo UI" panose="020B0604030504040204" pitchFamily="50" charset="-128"/>
              <a:ea typeface="Meiryo UI" panose="020B0604030504040204" pitchFamily="50" charset="-128"/>
              <a:cs typeface="Meiryo UI" panose="020B0604030504040204" pitchFamily="50" charset="-128"/>
            </a:rPr>
            <a:t>可能性がございます。予め御了承をお願い致します。</a:t>
          </a:r>
          <a:endParaRPr kumimoji="1" lang="en-US" altLang="ja-JP" sz="2000">
            <a:latin typeface="Meiryo UI" panose="020B0604030504040204" pitchFamily="50" charset="-128"/>
            <a:ea typeface="Meiryo UI" panose="020B0604030504040204" pitchFamily="50" charset="-128"/>
            <a:cs typeface="Meiryo UI" panose="020B0604030504040204" pitchFamily="50" charset="-128"/>
          </a:endParaRPr>
        </a:p>
        <a:p>
          <a:pPr lvl="1">
            <a:spcAft>
              <a:spcPts val="500"/>
            </a:spcAft>
          </a:pPr>
          <a:r>
            <a:rPr kumimoji="1" lang="ja-JP" altLang="en-US" sz="2400" b="1">
              <a:latin typeface="Meiryo UI" panose="020B0604030504040204" pitchFamily="50" charset="-128"/>
              <a:ea typeface="Meiryo UI" panose="020B0604030504040204" pitchFamily="50" charset="-128"/>
              <a:cs typeface="Meiryo UI" panose="020B0604030504040204" pitchFamily="50" charset="-128"/>
            </a:rPr>
            <a:t>記載以外の仕向け地も承っております。お問合せください</a:t>
          </a:r>
          <a:r>
            <a:rPr kumimoji="1" lang="en-US" altLang="ja-JP" sz="2400" b="1">
              <a:latin typeface="Meiryo UI" panose="020B0604030504040204" pitchFamily="50" charset="-128"/>
              <a:ea typeface="Meiryo UI" panose="020B0604030504040204" pitchFamily="50" charset="-128"/>
              <a:cs typeface="Meiryo UI" panose="020B0604030504040204" pitchFamily="50" charset="-128"/>
            </a:rPr>
            <a:t>!</a:t>
          </a:r>
        </a:p>
      </xdr:txBody>
    </xdr:sp>
    <xdr:clientData/>
  </xdr:twoCellAnchor>
  <xdr:oneCellAnchor>
    <xdr:from>
      <xdr:col>10</xdr:col>
      <xdr:colOff>630817</xdr:colOff>
      <xdr:row>3</xdr:row>
      <xdr:rowOff>183138</xdr:rowOff>
    </xdr:from>
    <xdr:ext cx="3238500" cy="1428750"/>
    <xdr:sp macro="" textlink="">
      <xdr:nvSpPr>
        <xdr:cNvPr id="9" name="テキスト ボックス 8">
          <a:extLst>
            <a:ext uri="{FF2B5EF4-FFF2-40B4-BE49-F238E27FC236}">
              <a16:creationId xmlns:a16="http://schemas.microsoft.com/office/drawing/2014/main" id="{00000000-0008-0000-0000-000009000000}"/>
            </a:ext>
          </a:extLst>
        </xdr:cNvPr>
        <xdr:cNvSpPr txBox="1"/>
      </xdr:nvSpPr>
      <xdr:spPr>
        <a:xfrm>
          <a:off x="14537317" y="2011938"/>
          <a:ext cx="3238500" cy="1428750"/>
        </a:xfrm>
        <a:prstGeom prst="rect">
          <a:avLst/>
        </a:prstGeom>
        <a:noFill/>
        <a:ln>
          <a:solidFill>
            <a:schemeClr val="tx1"/>
          </a:solidFill>
          <a:prstDash val="dash"/>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lvl="0"/>
          <a:r>
            <a:rPr kumimoji="1" lang="ja-JP" altLang="en-US" sz="2000">
              <a:latin typeface="Meiryo UI" panose="020B0604030504040204" pitchFamily="50" charset="-128"/>
              <a:ea typeface="Meiryo UI" panose="020B0604030504040204" pitchFamily="50" charset="-128"/>
              <a:cs typeface="Meiryo UI" panose="020B0604030504040204" pitchFamily="50" charset="-128"/>
            </a:rPr>
            <a:t>　★本船名＝</a:t>
          </a:r>
          <a:r>
            <a:rPr kumimoji="1" lang="en-US" altLang="ja-JP" sz="2000">
              <a:latin typeface="Meiryo UI" panose="020B0604030504040204" pitchFamily="50" charset="-128"/>
              <a:ea typeface="Meiryo UI" panose="020B0604030504040204" pitchFamily="50" charset="-128"/>
              <a:cs typeface="Meiryo UI" panose="020B0604030504040204" pitchFamily="50" charset="-128"/>
            </a:rPr>
            <a:t>CUT</a:t>
          </a:r>
          <a:r>
            <a:rPr kumimoji="1" lang="ja-JP" altLang="en-US" sz="2000">
              <a:latin typeface="Meiryo UI" panose="020B0604030504040204" pitchFamily="50" charset="-128"/>
              <a:ea typeface="Meiryo UI" panose="020B0604030504040204" pitchFamily="50" charset="-128"/>
              <a:cs typeface="Meiryo UI" panose="020B0604030504040204" pitchFamily="50" charset="-128"/>
            </a:rPr>
            <a:t>日前倒し</a:t>
          </a:r>
          <a:endParaRPr kumimoji="1" lang="en-US" altLang="ja-JP" sz="2000">
            <a:latin typeface="Meiryo UI" panose="020B0604030504040204" pitchFamily="50" charset="-128"/>
            <a:ea typeface="Meiryo UI" panose="020B0604030504040204" pitchFamily="50" charset="-128"/>
            <a:cs typeface="Meiryo UI" panose="020B0604030504040204" pitchFamily="50" charset="-128"/>
          </a:endParaRPr>
        </a:p>
        <a:p>
          <a:pPr lvl="0"/>
          <a:r>
            <a:rPr kumimoji="1" lang="ja-JP" altLang="en-US" sz="2000">
              <a:latin typeface="Meiryo UI" panose="020B0604030504040204" pitchFamily="50" charset="-128"/>
              <a:ea typeface="Meiryo UI" panose="020B0604030504040204" pitchFamily="50" charset="-128"/>
              <a:cs typeface="Meiryo UI" panose="020B0604030504040204" pitchFamily="50" charset="-128"/>
            </a:rPr>
            <a:t>　</a:t>
          </a:r>
          <a:r>
            <a:rPr kumimoji="1" lang="en-US" altLang="ja-JP" sz="2000">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2000">
              <a:latin typeface="Meiryo UI" panose="020B0604030504040204" pitchFamily="50" charset="-128"/>
              <a:ea typeface="Meiryo UI" panose="020B0604030504040204" pitchFamily="50" charset="-128"/>
              <a:cs typeface="Meiryo UI" panose="020B0604030504040204" pitchFamily="50" charset="-128"/>
            </a:rPr>
            <a:t>本船名＝本船変更</a:t>
          </a:r>
          <a:endParaRPr kumimoji="1" lang="en-US" altLang="ja-JP" sz="2000">
            <a:latin typeface="Meiryo UI" panose="020B0604030504040204" pitchFamily="50" charset="-128"/>
            <a:ea typeface="Meiryo UI" panose="020B0604030504040204" pitchFamily="50" charset="-128"/>
            <a:cs typeface="Meiryo UI" panose="020B0604030504040204" pitchFamily="50" charset="-128"/>
          </a:endParaRPr>
        </a:p>
        <a:p>
          <a:pPr lvl="0"/>
          <a:r>
            <a:rPr kumimoji="1" lang="ja-JP" altLang="en-US" sz="2000" strike="noStrike" baseline="0">
              <a:solidFill>
                <a:schemeClr val="bg1"/>
              </a:solidFill>
              <a:effectLst/>
              <a:latin typeface="Meiryo UI" panose="020B0604030504040204" pitchFamily="50" charset="-128"/>
              <a:ea typeface="Meiryo UI" panose="020B0604030504040204" pitchFamily="50" charset="-128"/>
              <a:cs typeface="Meiryo UI" panose="020B0604030504040204" pitchFamily="50" charset="-128"/>
            </a:rPr>
            <a:t>　</a:t>
          </a:r>
          <a:r>
            <a:rPr kumimoji="1" lang="en-US" altLang="ja-JP" sz="2000" strike="noStrike" baseline="0">
              <a:solidFill>
                <a:schemeClr val="bg1"/>
              </a:solidFill>
              <a:effectLst/>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2000" strike="sngStrike">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本船</a:t>
          </a:r>
          <a:r>
            <a:rPr kumimoji="1" lang="ja-JP" altLang="en-US" sz="2000" strike="sngStrike" baseline="0">
              <a:latin typeface="Meiryo UI" panose="020B0604030504040204" pitchFamily="50" charset="-128"/>
              <a:ea typeface="Meiryo UI" panose="020B0604030504040204" pitchFamily="50" charset="-128"/>
              <a:cs typeface="Meiryo UI" panose="020B0604030504040204" pitchFamily="50" charset="-128"/>
            </a:rPr>
            <a:t>名</a:t>
          </a:r>
          <a:r>
            <a:rPr kumimoji="1" lang="ja-JP" altLang="en-US" sz="2000">
              <a:latin typeface="Meiryo UI" panose="020B0604030504040204" pitchFamily="50" charset="-128"/>
              <a:ea typeface="Meiryo UI" panose="020B0604030504040204" pitchFamily="50" charset="-128"/>
              <a:cs typeface="Meiryo UI" panose="020B0604030504040204" pitchFamily="50" charset="-128"/>
            </a:rPr>
            <a:t>＝サービス無し</a:t>
          </a:r>
        </a:p>
      </xdr:txBody>
    </xdr:sp>
    <xdr:clientData/>
  </xdr:oneCellAnchor>
  <xdr:twoCellAnchor>
    <xdr:from>
      <xdr:col>10</xdr:col>
      <xdr:colOff>438150</xdr:colOff>
      <xdr:row>8</xdr:row>
      <xdr:rowOff>57150</xdr:rowOff>
    </xdr:from>
    <xdr:to>
      <xdr:col>13</xdr:col>
      <xdr:colOff>400050</xdr:colOff>
      <xdr:row>13</xdr:row>
      <xdr:rowOff>247650</xdr:rowOff>
    </xdr:to>
    <xdr:grpSp>
      <xdr:nvGrpSpPr>
        <xdr:cNvPr id="8" name="グループ化 7">
          <a:extLst>
            <a:ext uri="{FF2B5EF4-FFF2-40B4-BE49-F238E27FC236}">
              <a16:creationId xmlns:a16="http://schemas.microsoft.com/office/drawing/2014/main" id="{00000000-0008-0000-0000-000008000000}"/>
            </a:ext>
          </a:extLst>
        </xdr:cNvPr>
        <xdr:cNvGrpSpPr/>
      </xdr:nvGrpSpPr>
      <xdr:grpSpPr>
        <a:xfrm>
          <a:off x="14344650" y="3505200"/>
          <a:ext cx="5276850" cy="2628900"/>
          <a:chOff x="28455319" y="8234202"/>
          <a:chExt cx="9302750" cy="4520125"/>
        </a:xfrm>
      </xdr:grpSpPr>
      <xdr:sp macro="" textlink="">
        <xdr:nvSpPr>
          <xdr:cNvPr id="10" name="円/楕円 9">
            <a:extLst>
              <a:ext uri="{FF2B5EF4-FFF2-40B4-BE49-F238E27FC236}">
                <a16:creationId xmlns:a16="http://schemas.microsoft.com/office/drawing/2014/main" id="{00000000-0008-0000-0000-00000A000000}"/>
              </a:ext>
            </a:extLst>
          </xdr:cNvPr>
          <xdr:cNvSpPr/>
        </xdr:nvSpPr>
        <xdr:spPr>
          <a:xfrm>
            <a:off x="28455319" y="8234202"/>
            <a:ext cx="9302750" cy="4445000"/>
          </a:xfrm>
          <a:prstGeom prst="ellipse">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29692989" y="8941994"/>
            <a:ext cx="6854287" cy="38123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a:solidFill>
                  <a:schemeClr val="bg1"/>
                </a:solidFill>
                <a:latin typeface="Meiryo UI" panose="020B0604030504040204" pitchFamily="50" charset="-128"/>
                <a:ea typeface="Meiryo UI" panose="020B0604030504040204" pitchFamily="50" charset="-128"/>
                <a:cs typeface="Malgun Gothic Semilight" panose="020B0502040204020203" pitchFamily="50" charset="-128"/>
              </a:rPr>
              <a:t>混載サービスのため、スケジュールや船名は予告なく変更する可能性がございます。ご依頼の前に、事前に最新のスケジュールを担当にご確認下さい。</a:t>
            </a:r>
            <a:endParaRPr kumimoji="1" lang="ja-JP" altLang="en-US" sz="1800">
              <a:solidFill>
                <a:srgbClr val="FFFF00"/>
              </a:solidFill>
              <a:latin typeface="Meiryo UI" panose="020B0604030504040204" pitchFamily="50" charset="-128"/>
              <a:ea typeface="Meiryo UI" panose="020B0604030504040204" pitchFamily="50" charset="-128"/>
              <a:cs typeface="Malgun Gothic Semilight" panose="020B0502040204020203" pitchFamily="50" charset="-128"/>
            </a:endParaRPr>
          </a:p>
        </xdr:txBody>
      </xdr:sp>
    </xdr:grpSp>
    <xdr:clientData/>
  </xdr:twoCellAnchor>
  <xdr:twoCellAnchor>
    <xdr:from>
      <xdr:col>3</xdr:col>
      <xdr:colOff>14287</xdr:colOff>
      <xdr:row>24</xdr:row>
      <xdr:rowOff>419100</xdr:rowOff>
    </xdr:from>
    <xdr:to>
      <xdr:col>9</xdr:col>
      <xdr:colOff>95249</xdr:colOff>
      <xdr:row>27</xdr:row>
      <xdr:rowOff>320819</xdr:rowOff>
    </xdr:to>
    <xdr:sp macro="" textlink="">
      <xdr:nvSpPr>
        <xdr:cNvPr id="12" name="正方形/長方形 11">
          <a:extLst>
            <a:ext uri="{FF2B5EF4-FFF2-40B4-BE49-F238E27FC236}">
              <a16:creationId xmlns:a16="http://schemas.microsoft.com/office/drawing/2014/main" id="{00000000-0008-0000-0000-00000C000000}"/>
            </a:ext>
          </a:extLst>
        </xdr:cNvPr>
        <xdr:cNvSpPr/>
      </xdr:nvSpPr>
      <xdr:spPr>
        <a:xfrm>
          <a:off x="7519987" y="13506450"/>
          <a:ext cx="5910262" cy="1482869"/>
        </a:xfrm>
        <a:prstGeom prst="rect">
          <a:avLst/>
        </a:prstGeom>
        <a:solidFill>
          <a:srgbClr val="FFFF00"/>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2000" b="1">
              <a:solidFill>
                <a:srgbClr val="FF0000"/>
              </a:solidFill>
              <a:latin typeface="Meiryo UI" panose="020B0604030504040204" pitchFamily="50" charset="-128"/>
              <a:ea typeface="Meiryo UI" panose="020B0604030504040204" pitchFamily="50" charset="-128"/>
            </a:rPr>
            <a:t>注：　にしてつに通関をご依頼される場合の搬入先は担当者にお問い合わせください。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Q36"/>
  <sheetViews>
    <sheetView tabSelected="1" view="pageBreakPreview" zoomScale="50" zoomScaleNormal="50" zoomScaleSheetLayoutView="50" zoomScalePageLayoutView="40" workbookViewId="0">
      <selection activeCell="I18" sqref="I18"/>
    </sheetView>
  </sheetViews>
  <sheetFormatPr defaultColWidth="9" defaultRowHeight="15.75"/>
  <cols>
    <col min="1" max="1" width="57.125" style="19" customWidth="1"/>
    <col min="2" max="2" width="23.25" style="19" customWidth="1"/>
    <col min="3" max="3" width="17.875" style="19" customWidth="1"/>
    <col min="4" max="4" width="7.5" style="19" customWidth="1"/>
    <col min="5" max="5" width="17.875" style="19" customWidth="1"/>
    <col min="6" max="6" width="7.5" style="19" customWidth="1"/>
    <col min="7" max="7" width="17.875" style="19" customWidth="1"/>
    <col min="8" max="8" width="7.5" style="19" customWidth="1"/>
    <col min="9" max="9" width="17.875" style="19" customWidth="1"/>
    <col min="10" max="10" width="7.5" style="19" customWidth="1"/>
    <col min="11" max="11" width="18" style="19" customWidth="1"/>
    <col min="12" max="12" width="26.5" style="19" customWidth="1"/>
    <col min="13" max="15" width="25.25" style="19" customWidth="1"/>
    <col min="16" max="16" width="12.125" style="19" customWidth="1"/>
    <col min="17" max="17" width="26.875" style="19" hidden="1" customWidth="1"/>
    <col min="18" max="18" width="8.125" style="19" hidden="1" customWidth="1"/>
    <col min="19" max="19" width="15.875" style="19" hidden="1" customWidth="1"/>
    <col min="20" max="27" width="0" style="19" hidden="1" customWidth="1"/>
    <col min="28" max="16384" width="9" style="19"/>
  </cols>
  <sheetData>
    <row r="1" spans="1:27" s="3" customFormat="1" ht="65.099999999999994" customHeight="1">
      <c r="A1" s="1" t="s">
        <v>0</v>
      </c>
      <c r="B1" s="2"/>
      <c r="C1" s="2"/>
      <c r="D1" s="2"/>
      <c r="E1" s="2"/>
      <c r="F1" s="2"/>
      <c r="G1" s="2"/>
      <c r="H1" s="2"/>
      <c r="I1" s="2"/>
      <c r="J1" s="2"/>
      <c r="K1" s="2"/>
      <c r="L1" s="82" t="s">
        <v>24</v>
      </c>
      <c r="M1" s="82"/>
      <c r="N1" s="82"/>
      <c r="O1" s="82"/>
      <c r="P1" s="82"/>
      <c r="Q1" s="82"/>
    </row>
    <row r="2" spans="1:27" s="3" customFormat="1" ht="15" customHeight="1">
      <c r="O2" s="4"/>
    </row>
    <row r="3" spans="1:27" s="3" customFormat="1" ht="51" customHeight="1">
      <c r="A3" s="5"/>
      <c r="B3" s="6"/>
      <c r="C3" s="6"/>
      <c r="D3" s="6"/>
      <c r="E3" s="6"/>
      <c r="F3" s="6"/>
      <c r="G3" s="7"/>
      <c r="H3" s="8"/>
      <c r="I3" s="83"/>
      <c r="J3" s="83"/>
      <c r="K3" s="6"/>
      <c r="L3" s="9"/>
      <c r="M3" s="30" t="s">
        <v>1</v>
      </c>
      <c r="N3" s="84">
        <v>46150</v>
      </c>
      <c r="O3" s="84"/>
      <c r="P3" s="33" t="s">
        <v>19</v>
      </c>
    </row>
    <row r="4" spans="1:27" s="13" customFormat="1" ht="60" customHeight="1">
      <c r="A4" s="10" t="s">
        <v>2</v>
      </c>
      <c r="B4" s="7"/>
      <c r="C4" s="7"/>
      <c r="D4" s="7"/>
      <c r="E4" s="11"/>
      <c r="F4" s="11"/>
      <c r="G4" s="44"/>
      <c r="H4" s="45"/>
      <c r="I4" s="83"/>
      <c r="J4" s="83"/>
      <c r="K4" s="12"/>
      <c r="O4" s="14"/>
    </row>
    <row r="5" spans="1:27" s="15" customFormat="1" ht="30" customHeight="1">
      <c r="A5" s="70" t="s">
        <v>13</v>
      </c>
      <c r="B5" s="73" t="s">
        <v>3</v>
      </c>
      <c r="C5" s="73" t="s">
        <v>14</v>
      </c>
      <c r="D5" s="73"/>
      <c r="E5" s="73" t="s">
        <v>15</v>
      </c>
      <c r="F5" s="73"/>
      <c r="G5" s="73" t="s">
        <v>4</v>
      </c>
      <c r="H5" s="73"/>
      <c r="I5" s="85" t="s">
        <v>15</v>
      </c>
      <c r="J5" s="86"/>
      <c r="L5" s="17"/>
    </row>
    <row r="6" spans="1:27" s="15" customFormat="1" ht="30" customHeight="1">
      <c r="A6" s="71"/>
      <c r="B6" s="74"/>
      <c r="C6" s="76" t="s">
        <v>5</v>
      </c>
      <c r="D6" s="76"/>
      <c r="E6" s="77" t="s">
        <v>16</v>
      </c>
      <c r="F6" s="77"/>
      <c r="G6" s="77" t="s">
        <v>16</v>
      </c>
      <c r="H6" s="77"/>
      <c r="I6" s="77" t="s">
        <v>17</v>
      </c>
      <c r="J6" s="78"/>
      <c r="L6" s="17"/>
    </row>
    <row r="7" spans="1:27" s="15" customFormat="1" ht="21" customHeight="1">
      <c r="A7" s="71"/>
      <c r="B7" s="74"/>
      <c r="C7" s="76"/>
      <c r="D7" s="76"/>
      <c r="E7" s="77"/>
      <c r="F7" s="77"/>
      <c r="G7" s="77"/>
      <c r="H7" s="77"/>
      <c r="I7" s="77"/>
      <c r="J7" s="78"/>
      <c r="L7" s="17"/>
    </row>
    <row r="8" spans="1:27" s="15" customFormat="1" ht="30" hidden="1" customHeight="1">
      <c r="A8" s="71"/>
      <c r="B8" s="74"/>
      <c r="C8" s="76"/>
      <c r="D8" s="76"/>
      <c r="E8" s="77"/>
      <c r="F8" s="77"/>
      <c r="G8" s="77"/>
      <c r="H8" s="77"/>
      <c r="I8" s="77"/>
      <c r="J8" s="78"/>
      <c r="L8" s="16"/>
    </row>
    <row r="9" spans="1:27" s="15" customFormat="1" ht="30" customHeight="1">
      <c r="A9" s="72"/>
      <c r="B9" s="75"/>
      <c r="C9" s="46"/>
      <c r="D9" s="46"/>
      <c r="E9" s="67"/>
      <c r="F9" s="67"/>
      <c r="G9" s="68" t="s">
        <v>18</v>
      </c>
      <c r="H9" s="68"/>
      <c r="I9" s="68" t="s">
        <v>23</v>
      </c>
      <c r="J9" s="69"/>
      <c r="L9" s="17"/>
      <c r="Y9" s="123" t="s">
        <v>43</v>
      </c>
      <c r="Z9" s="123"/>
      <c r="AA9" s="123" t="s">
        <v>44</v>
      </c>
    </row>
    <row r="10" spans="1:27" s="15" customFormat="1" ht="39.950000000000003" customHeight="1">
      <c r="A10" s="90" t="str">
        <f t="shared" ref="A10:A17" si="0">AA10</f>
        <v>※HALCYON</v>
      </c>
      <c r="B10" s="91" t="str">
        <f t="shared" ref="B10:B17" si="1">R10</f>
        <v>2624W</v>
      </c>
      <c r="C10" s="95">
        <f>U10</f>
        <v>46156</v>
      </c>
      <c r="D10" s="92" t="str">
        <f>TEXT(C10,"aaa")</f>
        <v>木</v>
      </c>
      <c r="E10" s="93" t="str">
        <f t="shared" ref="E10:E17" si="2">TEXT(LEFT(S10,5),"m/d")</f>
        <v>5/15</v>
      </c>
      <c r="F10" s="92" t="str">
        <f>TEXT(E10,"aaa")</f>
        <v>金</v>
      </c>
      <c r="G10" s="93" t="str">
        <f t="shared" ref="G10:G17" si="3">TEXT(LEFT(S10,3)&amp;RIGHT(S10,2),"m/d")</f>
        <v>5/16</v>
      </c>
      <c r="H10" s="92" t="str">
        <f>TEXT(G10,"aaa")</f>
        <v>土</v>
      </c>
      <c r="I10" s="93">
        <f t="shared" ref="I10:I17" si="4">X10</f>
        <v>46162</v>
      </c>
      <c r="J10" s="94" t="str">
        <f>TEXT(I10,"aaa")</f>
        <v>水</v>
      </c>
      <c r="L10" s="17"/>
      <c r="Q10" s="108" t="s">
        <v>27</v>
      </c>
      <c r="R10" s="109" t="s">
        <v>26</v>
      </c>
      <c r="S10" s="110" t="s">
        <v>29</v>
      </c>
      <c r="T10" s="111" t="s">
        <v>30</v>
      </c>
      <c r="U10" s="112">
        <v>46156</v>
      </c>
      <c r="V10" s="113">
        <v>46157</v>
      </c>
      <c r="W10" s="114" t="s">
        <v>31</v>
      </c>
      <c r="X10" s="96">
        <v>46162</v>
      </c>
      <c r="Y10" s="121"/>
      <c r="Z10" s="120"/>
      <c r="AA10" s="122" t="str">
        <f>IF(Q10=Y10,Q10,"※"&amp;Q10)</f>
        <v>※HALCYON</v>
      </c>
    </row>
    <row r="11" spans="1:27" s="15" customFormat="1" ht="39.950000000000003" customHeight="1">
      <c r="A11" s="57" t="str">
        <f t="shared" si="0"/>
        <v xml:space="preserve">※HYPERION </v>
      </c>
      <c r="B11" s="47" t="str">
        <f t="shared" si="1"/>
        <v>2624W</v>
      </c>
      <c r="C11" s="48">
        <f>U11</f>
        <v>46163</v>
      </c>
      <c r="D11" s="49" t="str">
        <f t="shared" ref="D11:D17" si="5">TEXT(C11,"aaa")</f>
        <v>木</v>
      </c>
      <c r="E11" s="50" t="str">
        <f t="shared" si="2"/>
        <v>5/22</v>
      </c>
      <c r="F11" s="49" t="str">
        <f t="shared" ref="F11:F17" si="6">TEXT(E11,"aaa")</f>
        <v>金</v>
      </c>
      <c r="G11" s="50" t="str">
        <f t="shared" si="3"/>
        <v>5/23</v>
      </c>
      <c r="H11" s="49" t="str">
        <f t="shared" ref="H11:H17" si="7">TEXT(G11,"aaa")</f>
        <v>土</v>
      </c>
      <c r="I11" s="50">
        <f t="shared" si="4"/>
        <v>46169</v>
      </c>
      <c r="J11" s="51" t="str">
        <f t="shared" ref="J11:J17" si="8">TEXT(I11,"aaa")</f>
        <v>水</v>
      </c>
      <c r="L11" s="17"/>
      <c r="Q11" s="117" t="s">
        <v>32</v>
      </c>
      <c r="R11" s="118" t="s">
        <v>26</v>
      </c>
      <c r="S11" s="98" t="s">
        <v>33</v>
      </c>
      <c r="T11" s="97" t="s">
        <v>30</v>
      </c>
      <c r="U11" s="100">
        <v>46163</v>
      </c>
      <c r="V11" s="101">
        <v>46164</v>
      </c>
      <c r="W11" s="115" t="s">
        <v>31</v>
      </c>
      <c r="X11" s="99">
        <v>46169</v>
      </c>
      <c r="Y11" s="88" t="s">
        <v>45</v>
      </c>
      <c r="Z11" s="89"/>
      <c r="AA11" s="122" t="str">
        <f>IF(Q11=Y11,Q11,"※"&amp;Q11)</f>
        <v xml:space="preserve">※HYPERION </v>
      </c>
    </row>
    <row r="12" spans="1:27" s="15" customFormat="1" ht="39.950000000000003" customHeight="1">
      <c r="A12" s="57" t="str">
        <f t="shared" si="0"/>
        <v>※CONSIGNIA</v>
      </c>
      <c r="B12" s="47" t="str">
        <f t="shared" si="1"/>
        <v>2626W</v>
      </c>
      <c r="C12" s="48">
        <f>U12</f>
        <v>46170</v>
      </c>
      <c r="D12" s="49" t="str">
        <f t="shared" si="5"/>
        <v>木</v>
      </c>
      <c r="E12" s="50" t="str">
        <f t="shared" si="2"/>
        <v>5/29</v>
      </c>
      <c r="F12" s="49" t="str">
        <f t="shared" si="6"/>
        <v>金</v>
      </c>
      <c r="G12" s="50" t="str">
        <f t="shared" si="3"/>
        <v>5/30</v>
      </c>
      <c r="H12" s="49" t="str">
        <f t="shared" si="7"/>
        <v>土</v>
      </c>
      <c r="I12" s="50">
        <f t="shared" si="4"/>
        <v>46176</v>
      </c>
      <c r="J12" s="51" t="str">
        <f t="shared" si="8"/>
        <v>水</v>
      </c>
      <c r="L12" s="17"/>
      <c r="Q12" s="119" t="s">
        <v>25</v>
      </c>
      <c r="R12" s="103" t="s">
        <v>28</v>
      </c>
      <c r="S12" s="104" t="s">
        <v>34</v>
      </c>
      <c r="T12" s="105" t="s">
        <v>30</v>
      </c>
      <c r="U12" s="106">
        <v>46170</v>
      </c>
      <c r="V12" s="107">
        <v>46171</v>
      </c>
      <c r="W12" s="116" t="s">
        <v>31</v>
      </c>
      <c r="X12" s="102">
        <v>46176</v>
      </c>
      <c r="Y12" s="121" t="s">
        <v>45</v>
      </c>
      <c r="Z12" s="87"/>
      <c r="AA12" s="122" t="str">
        <f>IF(Q12=Y12,Q12,"※"&amp;Q12)</f>
        <v>※CONSIGNIA</v>
      </c>
    </row>
    <row r="13" spans="1:27" s="15" customFormat="1" ht="39.950000000000003" customHeight="1">
      <c r="A13" s="57" t="str">
        <f t="shared" si="0"/>
        <v>HALCYON</v>
      </c>
      <c r="B13" s="47" t="str">
        <f t="shared" si="1"/>
        <v>2628W</v>
      </c>
      <c r="C13" s="48">
        <f>U13</f>
        <v>46177</v>
      </c>
      <c r="D13" s="49" t="str">
        <f t="shared" si="5"/>
        <v>木</v>
      </c>
      <c r="E13" s="50" t="str">
        <f t="shared" si="2"/>
        <v>6/5</v>
      </c>
      <c r="F13" s="49" t="str">
        <f t="shared" si="6"/>
        <v>金</v>
      </c>
      <c r="G13" s="50" t="str">
        <f t="shared" si="3"/>
        <v>6/6</v>
      </c>
      <c r="H13" s="49" t="str">
        <f t="shared" si="7"/>
        <v>土</v>
      </c>
      <c r="I13" s="50">
        <f t="shared" si="4"/>
        <v>46183</v>
      </c>
      <c r="J13" s="51" t="str">
        <f t="shared" si="8"/>
        <v>水</v>
      </c>
      <c r="L13" s="17"/>
      <c r="Q13" s="132" t="s">
        <v>27</v>
      </c>
      <c r="R13" s="145" t="s">
        <v>35</v>
      </c>
      <c r="S13" s="133" t="s">
        <v>36</v>
      </c>
      <c r="T13" s="124" t="s">
        <v>30</v>
      </c>
      <c r="U13" s="125">
        <v>46177</v>
      </c>
      <c r="V13" s="126">
        <v>46178</v>
      </c>
      <c r="W13" s="139" t="s">
        <v>31</v>
      </c>
      <c r="X13" s="140">
        <v>46183</v>
      </c>
      <c r="Y13" s="132" t="s">
        <v>27</v>
      </c>
      <c r="AA13" s="122" t="str">
        <f>IF(Q13=Y13,Q13,"※"&amp;Q13)</f>
        <v>HALCYON</v>
      </c>
    </row>
    <row r="14" spans="1:27" s="15" customFormat="1" ht="39.950000000000003" customHeight="1">
      <c r="A14" s="57" t="str">
        <f t="shared" si="0"/>
        <v xml:space="preserve">HYPERION </v>
      </c>
      <c r="B14" s="47" t="str">
        <f t="shared" si="1"/>
        <v>2628W</v>
      </c>
      <c r="C14" s="48">
        <f>U14</f>
        <v>46184</v>
      </c>
      <c r="D14" s="49" t="str">
        <f t="shared" si="5"/>
        <v>木</v>
      </c>
      <c r="E14" s="50" t="str">
        <f t="shared" si="2"/>
        <v>6/12</v>
      </c>
      <c r="F14" s="49" t="str">
        <f t="shared" si="6"/>
        <v>金</v>
      </c>
      <c r="G14" s="50" t="str">
        <f t="shared" si="3"/>
        <v>6/13</v>
      </c>
      <c r="H14" s="49" t="str">
        <f t="shared" si="7"/>
        <v>土</v>
      </c>
      <c r="I14" s="50">
        <f t="shared" si="4"/>
        <v>46190</v>
      </c>
      <c r="J14" s="51" t="str">
        <f t="shared" si="8"/>
        <v>水</v>
      </c>
      <c r="L14" s="17"/>
      <c r="Q14" s="131" t="s">
        <v>32</v>
      </c>
      <c r="R14" s="146" t="s">
        <v>35</v>
      </c>
      <c r="S14" s="128" t="s">
        <v>37</v>
      </c>
      <c r="T14" s="127" t="s">
        <v>30</v>
      </c>
      <c r="U14" s="129">
        <v>46184</v>
      </c>
      <c r="V14" s="130">
        <v>46185</v>
      </c>
      <c r="W14" s="141" t="s">
        <v>31</v>
      </c>
      <c r="X14" s="142">
        <v>46190</v>
      </c>
      <c r="Y14" s="131" t="s">
        <v>32</v>
      </c>
      <c r="AA14" s="122" t="str">
        <f>IF(Q14=Y14,Q14,"※"&amp;Q14)</f>
        <v xml:space="preserve">HYPERION </v>
      </c>
    </row>
    <row r="15" spans="1:27" s="15" customFormat="1" ht="39.950000000000003" customHeight="1">
      <c r="A15" s="57" t="str">
        <f t="shared" si="0"/>
        <v>CONSIGNIA</v>
      </c>
      <c r="B15" s="47" t="str">
        <f t="shared" si="1"/>
        <v>2630W</v>
      </c>
      <c r="C15" s="48">
        <f>U15</f>
        <v>46191</v>
      </c>
      <c r="D15" s="49" t="str">
        <f t="shared" si="5"/>
        <v>木</v>
      </c>
      <c r="E15" s="50" t="str">
        <f t="shared" si="2"/>
        <v>6/19</v>
      </c>
      <c r="F15" s="49" t="str">
        <f t="shared" si="6"/>
        <v>金</v>
      </c>
      <c r="G15" s="50" t="str">
        <f t="shared" si="3"/>
        <v>6/20</v>
      </c>
      <c r="H15" s="49" t="str">
        <f t="shared" si="7"/>
        <v>土</v>
      </c>
      <c r="I15" s="50">
        <f t="shared" si="4"/>
        <v>46197</v>
      </c>
      <c r="J15" s="51" t="str">
        <f t="shared" si="8"/>
        <v>水</v>
      </c>
      <c r="L15" s="17"/>
      <c r="Q15" s="132" t="s">
        <v>25</v>
      </c>
      <c r="R15" s="145" t="s">
        <v>38</v>
      </c>
      <c r="S15" s="133" t="s">
        <v>39</v>
      </c>
      <c r="T15" s="124" t="s">
        <v>30</v>
      </c>
      <c r="U15" s="125">
        <v>46191</v>
      </c>
      <c r="V15" s="126">
        <v>46192</v>
      </c>
      <c r="W15" s="139" t="s">
        <v>31</v>
      </c>
      <c r="X15" s="140">
        <v>46197</v>
      </c>
      <c r="Y15" s="132" t="s">
        <v>25</v>
      </c>
      <c r="AA15" s="122" t="str">
        <f>IF(Q15=Y15,Q15,"※"&amp;Q15)</f>
        <v>CONSIGNIA</v>
      </c>
    </row>
    <row r="16" spans="1:27" s="15" customFormat="1" ht="39.950000000000003" customHeight="1">
      <c r="A16" s="57" t="str">
        <f t="shared" si="0"/>
        <v>HALCYON</v>
      </c>
      <c r="B16" s="47" t="str">
        <f t="shared" si="1"/>
        <v>2632W</v>
      </c>
      <c r="C16" s="48">
        <f>U16</f>
        <v>46198</v>
      </c>
      <c r="D16" s="49" t="str">
        <f t="shared" si="5"/>
        <v>木</v>
      </c>
      <c r="E16" s="50" t="str">
        <f t="shared" si="2"/>
        <v>6/26</v>
      </c>
      <c r="F16" s="49" t="str">
        <f t="shared" si="6"/>
        <v>金</v>
      </c>
      <c r="G16" s="50" t="str">
        <f t="shared" si="3"/>
        <v>6/27</v>
      </c>
      <c r="H16" s="49" t="str">
        <f t="shared" si="7"/>
        <v>土</v>
      </c>
      <c r="I16" s="50">
        <f t="shared" si="4"/>
        <v>46204</v>
      </c>
      <c r="J16" s="51" t="str">
        <f t="shared" si="8"/>
        <v>水</v>
      </c>
      <c r="L16" s="17"/>
      <c r="Q16" s="131" t="s">
        <v>27</v>
      </c>
      <c r="R16" s="146" t="s">
        <v>40</v>
      </c>
      <c r="S16" s="128" t="s">
        <v>41</v>
      </c>
      <c r="T16" s="127" t="s">
        <v>30</v>
      </c>
      <c r="U16" s="129">
        <v>46198</v>
      </c>
      <c r="V16" s="130">
        <v>46199</v>
      </c>
      <c r="W16" s="141" t="s">
        <v>31</v>
      </c>
      <c r="X16" s="142">
        <v>46204</v>
      </c>
      <c r="Y16" s="131" t="s">
        <v>27</v>
      </c>
      <c r="AA16" s="122" t="str">
        <f>IF(Q16=Y16,Q16,"※"&amp;Q16)</f>
        <v>HALCYON</v>
      </c>
    </row>
    <row r="17" spans="1:251" s="15" customFormat="1" ht="39.950000000000003" customHeight="1">
      <c r="A17" s="58" t="str">
        <f t="shared" si="0"/>
        <v xml:space="preserve">HYPERION </v>
      </c>
      <c r="B17" s="52" t="str">
        <f t="shared" si="1"/>
        <v>2632W</v>
      </c>
      <c r="C17" s="56">
        <f>U17</f>
        <v>46205</v>
      </c>
      <c r="D17" s="53" t="str">
        <f t="shared" si="5"/>
        <v>木</v>
      </c>
      <c r="E17" s="54" t="str">
        <f t="shared" si="2"/>
        <v>7/3</v>
      </c>
      <c r="F17" s="53" t="str">
        <f t="shared" si="6"/>
        <v>金</v>
      </c>
      <c r="G17" s="54" t="str">
        <f t="shared" si="3"/>
        <v>7/4</v>
      </c>
      <c r="H17" s="53" t="str">
        <f t="shared" si="7"/>
        <v>土</v>
      </c>
      <c r="I17" s="54">
        <f t="shared" si="4"/>
        <v>46211</v>
      </c>
      <c r="J17" s="55" t="str">
        <f t="shared" si="8"/>
        <v>水</v>
      </c>
      <c r="L17" s="17"/>
      <c r="Q17" s="134" t="s">
        <v>32</v>
      </c>
      <c r="R17" s="147" t="s">
        <v>40</v>
      </c>
      <c r="S17" s="135" t="s">
        <v>42</v>
      </c>
      <c r="T17" s="136" t="s">
        <v>30</v>
      </c>
      <c r="U17" s="137">
        <v>46205</v>
      </c>
      <c r="V17" s="138">
        <v>46206</v>
      </c>
      <c r="W17" s="143" t="s">
        <v>31</v>
      </c>
      <c r="X17" s="144">
        <v>46211</v>
      </c>
      <c r="Y17" s="134" t="s">
        <v>32</v>
      </c>
      <c r="AA17" s="122" t="str">
        <f>IF(Q17=Y17,Q17,"※"&amp;Q17)</f>
        <v xml:space="preserve">HYPERION </v>
      </c>
    </row>
    <row r="18" spans="1:251" s="15" customFormat="1" ht="39.950000000000003" customHeight="1">
      <c r="L18" s="17"/>
    </row>
    <row r="19" spans="1:251" s="15" customFormat="1" ht="39.950000000000003" customHeight="1">
      <c r="L19" s="17"/>
    </row>
    <row r="20" spans="1:251" s="15" customFormat="1" ht="39.950000000000003" customHeight="1">
      <c r="L20" s="17"/>
    </row>
    <row r="21" spans="1:251" s="15" customFormat="1" ht="39.950000000000003" customHeight="1">
      <c r="L21" s="17"/>
    </row>
    <row r="22" spans="1:251" s="15" customFormat="1" ht="39.950000000000003" customHeight="1">
      <c r="L22" s="17"/>
    </row>
    <row r="23" spans="1:251" s="15" customFormat="1" ht="39.950000000000003" customHeight="1">
      <c r="L23" s="17"/>
    </row>
    <row r="24" spans="1:251" s="15" customFormat="1" ht="39.950000000000003" customHeight="1">
      <c r="L24" s="17"/>
    </row>
    <row r="25" spans="1:251" s="15" customFormat="1" ht="39.950000000000003" customHeight="1">
      <c r="L25" s="17"/>
    </row>
    <row r="26" spans="1:251" s="34" customFormat="1" ht="41.25" customHeight="1">
      <c r="A26" s="42"/>
      <c r="B26" s="38"/>
      <c r="C26" s="39"/>
      <c r="D26" s="40"/>
      <c r="E26" s="41"/>
      <c r="F26" s="40"/>
      <c r="G26" s="41"/>
      <c r="H26" s="40"/>
      <c r="I26" s="41"/>
      <c r="J26" s="40"/>
      <c r="K26" s="31"/>
      <c r="N26" s="35"/>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c r="AR26" s="36"/>
      <c r="AS26" s="36"/>
      <c r="AT26" s="36"/>
      <c r="AU26" s="36"/>
      <c r="AV26" s="36"/>
      <c r="AW26" s="36"/>
      <c r="AX26" s="36"/>
      <c r="AY26" s="36"/>
      <c r="AZ26" s="36"/>
      <c r="BA26" s="36"/>
      <c r="BB26" s="36"/>
      <c r="BC26" s="36"/>
      <c r="BD26" s="36"/>
      <c r="BE26" s="36"/>
      <c r="BF26" s="36"/>
      <c r="BG26" s="36"/>
      <c r="BH26" s="36"/>
      <c r="BI26" s="36"/>
      <c r="BJ26" s="36"/>
      <c r="BK26" s="36"/>
      <c r="BL26" s="36"/>
      <c r="BM26" s="36"/>
      <c r="BN26" s="36"/>
      <c r="BO26" s="36"/>
      <c r="BP26" s="36"/>
      <c r="BQ26" s="36"/>
      <c r="BR26" s="36"/>
      <c r="BS26" s="36"/>
      <c r="BT26" s="36"/>
      <c r="BU26" s="36"/>
      <c r="BV26" s="36"/>
      <c r="BW26" s="36"/>
      <c r="BX26" s="36"/>
      <c r="BY26" s="36"/>
      <c r="BZ26" s="36"/>
      <c r="CA26" s="36"/>
      <c r="CB26" s="36"/>
      <c r="CC26" s="36"/>
      <c r="CD26" s="36"/>
      <c r="CE26" s="36"/>
      <c r="CF26" s="36"/>
      <c r="CG26" s="36"/>
      <c r="CH26" s="36"/>
      <c r="CI26" s="36"/>
      <c r="CJ26" s="36"/>
      <c r="CK26" s="36"/>
      <c r="CL26" s="36"/>
      <c r="CM26" s="36"/>
      <c r="CN26" s="36"/>
      <c r="CO26" s="36"/>
      <c r="CP26" s="36"/>
      <c r="CQ26" s="36"/>
      <c r="CR26" s="36"/>
      <c r="CS26" s="36"/>
      <c r="CT26" s="36"/>
      <c r="CU26" s="36"/>
      <c r="CV26" s="36"/>
      <c r="CW26" s="36"/>
      <c r="CX26" s="36"/>
      <c r="CY26" s="36"/>
      <c r="CZ26" s="36"/>
      <c r="DA26" s="36"/>
      <c r="DB26" s="36"/>
      <c r="DC26" s="36"/>
      <c r="DD26" s="36"/>
      <c r="DE26" s="36"/>
      <c r="DF26" s="36"/>
      <c r="DG26" s="36"/>
      <c r="DH26" s="36"/>
      <c r="DI26" s="36"/>
      <c r="DJ26" s="36"/>
      <c r="DK26" s="36"/>
      <c r="DL26" s="36"/>
      <c r="DM26" s="36"/>
      <c r="DN26" s="36"/>
      <c r="DO26" s="36"/>
      <c r="DP26" s="36"/>
      <c r="DQ26" s="36"/>
      <c r="DR26" s="36"/>
      <c r="DS26" s="36"/>
      <c r="DT26" s="36"/>
      <c r="DU26" s="36"/>
      <c r="DV26" s="36"/>
      <c r="DW26" s="36"/>
      <c r="DX26" s="36"/>
      <c r="DY26" s="36"/>
      <c r="DZ26" s="36"/>
      <c r="EA26" s="36"/>
      <c r="EB26" s="36"/>
      <c r="EC26" s="36"/>
      <c r="ED26" s="36"/>
      <c r="EE26" s="36"/>
      <c r="EF26" s="36"/>
      <c r="EG26" s="36"/>
      <c r="EH26" s="36"/>
      <c r="EI26" s="36"/>
      <c r="EJ26" s="36"/>
      <c r="EK26" s="36"/>
      <c r="EL26" s="36"/>
      <c r="EM26" s="36"/>
      <c r="EN26" s="36"/>
      <c r="EO26" s="36"/>
      <c r="EP26" s="36"/>
      <c r="EQ26" s="36"/>
      <c r="ER26" s="36"/>
      <c r="ES26" s="36"/>
      <c r="ET26" s="36"/>
      <c r="EU26" s="36"/>
      <c r="EV26" s="36"/>
      <c r="EW26" s="36"/>
      <c r="EX26" s="36"/>
      <c r="EY26" s="36"/>
      <c r="EZ26" s="36"/>
      <c r="FA26" s="36"/>
      <c r="FB26" s="36"/>
      <c r="FC26" s="36"/>
      <c r="FD26" s="36"/>
      <c r="FE26" s="36"/>
      <c r="FF26" s="36"/>
      <c r="FG26" s="36"/>
      <c r="FH26" s="36"/>
      <c r="FI26" s="36"/>
      <c r="FJ26" s="36"/>
      <c r="FK26" s="36"/>
      <c r="FL26" s="36"/>
      <c r="FM26" s="36"/>
      <c r="FN26" s="36"/>
      <c r="FO26" s="36"/>
      <c r="FP26" s="36"/>
      <c r="FQ26" s="36"/>
      <c r="FR26" s="36"/>
      <c r="FS26" s="36"/>
      <c r="FT26" s="36"/>
      <c r="FU26" s="36"/>
      <c r="FV26" s="36"/>
      <c r="FW26" s="36"/>
      <c r="FX26" s="36"/>
      <c r="FY26" s="36"/>
      <c r="FZ26" s="36"/>
      <c r="GA26" s="36"/>
      <c r="GB26" s="36"/>
      <c r="GC26" s="36"/>
      <c r="GD26" s="36"/>
      <c r="GE26" s="36"/>
      <c r="GF26" s="36"/>
      <c r="GG26" s="36"/>
      <c r="GH26" s="36"/>
      <c r="GI26" s="36"/>
      <c r="GJ26" s="36"/>
      <c r="GK26" s="36"/>
      <c r="GL26" s="36"/>
      <c r="GM26" s="36"/>
      <c r="GN26" s="36"/>
      <c r="GO26" s="36"/>
      <c r="GP26" s="36"/>
      <c r="GQ26" s="36"/>
      <c r="GR26" s="36"/>
      <c r="GS26" s="36"/>
      <c r="GT26" s="36"/>
      <c r="GU26" s="36"/>
      <c r="GV26" s="36"/>
      <c r="GW26" s="36"/>
      <c r="GX26" s="36"/>
      <c r="GY26" s="36"/>
      <c r="GZ26" s="36"/>
      <c r="HA26" s="36"/>
      <c r="HB26" s="36"/>
      <c r="HC26" s="36"/>
      <c r="HD26" s="36"/>
      <c r="HE26" s="36"/>
      <c r="HF26" s="36"/>
      <c r="HG26" s="36"/>
      <c r="HH26" s="36"/>
      <c r="HI26" s="36"/>
      <c r="HJ26" s="36"/>
      <c r="HK26" s="36"/>
      <c r="HL26" s="36"/>
      <c r="HM26" s="36"/>
      <c r="HN26" s="36"/>
      <c r="HO26" s="36"/>
      <c r="HP26" s="36"/>
      <c r="HQ26" s="36"/>
      <c r="HR26" s="36"/>
      <c r="HS26" s="36"/>
      <c r="HT26" s="36"/>
      <c r="HU26" s="36"/>
      <c r="HV26" s="36"/>
      <c r="HW26" s="36"/>
      <c r="HX26" s="36"/>
      <c r="HY26" s="36"/>
      <c r="HZ26" s="36"/>
      <c r="IA26" s="36"/>
      <c r="IB26" s="36"/>
      <c r="IC26" s="36"/>
      <c r="ID26" s="36"/>
      <c r="IE26" s="36"/>
      <c r="IF26" s="36"/>
      <c r="IG26" s="36"/>
      <c r="IH26" s="36"/>
      <c r="II26" s="36"/>
      <c r="IJ26" s="36"/>
      <c r="IK26" s="36"/>
      <c r="IL26" s="36"/>
      <c r="IM26" s="36"/>
      <c r="IN26" s="36"/>
      <c r="IO26" s="36"/>
      <c r="IP26" s="36"/>
      <c r="IQ26" s="36"/>
    </row>
    <row r="27" spans="1:251" s="34" customFormat="1" ht="41.25" customHeight="1">
      <c r="A27" s="42"/>
      <c r="B27" s="38"/>
      <c r="C27" s="39"/>
      <c r="D27" s="40"/>
      <c r="E27" s="41"/>
      <c r="F27" s="40"/>
      <c r="G27" s="41"/>
      <c r="H27" s="40"/>
      <c r="I27" s="41"/>
      <c r="J27" s="40"/>
      <c r="K27" s="31"/>
      <c r="N27" s="35"/>
      <c r="O27" s="36"/>
      <c r="P27" s="36"/>
      <c r="Q27" s="36"/>
      <c r="R27" s="36"/>
      <c r="S27" s="36"/>
      <c r="T27" s="36"/>
      <c r="U27" s="36"/>
      <c r="V27" s="36"/>
      <c r="W27" s="36"/>
      <c r="X27" s="36"/>
      <c r="Y27" s="36"/>
      <c r="Z27" s="36"/>
      <c r="AA27" s="36"/>
      <c r="AB27" s="36"/>
      <c r="AC27" s="36"/>
      <c r="AD27" s="36"/>
      <c r="AE27" s="36"/>
      <c r="AF27" s="36"/>
      <c r="AG27" s="36"/>
      <c r="AH27" s="36"/>
      <c r="AI27" s="36"/>
      <c r="AJ27" s="36"/>
      <c r="AK27" s="36"/>
      <c r="AL27" s="36"/>
      <c r="AM27" s="36"/>
      <c r="AN27" s="36"/>
      <c r="AO27" s="36"/>
      <c r="AP27" s="36"/>
      <c r="AQ27" s="36"/>
      <c r="AR27" s="36"/>
      <c r="AS27" s="36"/>
      <c r="AT27" s="36"/>
      <c r="AU27" s="36"/>
      <c r="AV27" s="36"/>
      <c r="AW27" s="36"/>
      <c r="AX27" s="36"/>
      <c r="AY27" s="36"/>
      <c r="AZ27" s="36"/>
      <c r="BA27" s="36"/>
      <c r="BB27" s="36"/>
      <c r="BC27" s="36"/>
      <c r="BD27" s="36"/>
      <c r="BE27" s="36"/>
      <c r="BF27" s="36"/>
      <c r="BG27" s="36"/>
      <c r="BH27" s="36"/>
      <c r="BI27" s="36"/>
      <c r="BJ27" s="36"/>
      <c r="BK27" s="36"/>
      <c r="BL27" s="36"/>
      <c r="BM27" s="36"/>
      <c r="BN27" s="36"/>
      <c r="BO27" s="36"/>
      <c r="BP27" s="36"/>
      <c r="BQ27" s="36"/>
      <c r="BR27" s="36"/>
      <c r="BS27" s="36"/>
      <c r="BT27" s="36"/>
      <c r="BU27" s="36"/>
      <c r="BV27" s="36"/>
      <c r="BW27" s="36"/>
      <c r="BX27" s="36"/>
      <c r="BY27" s="36"/>
      <c r="BZ27" s="36"/>
      <c r="CA27" s="36"/>
      <c r="CB27" s="36"/>
      <c r="CC27" s="36"/>
      <c r="CD27" s="36"/>
      <c r="CE27" s="36"/>
      <c r="CF27" s="36"/>
      <c r="CG27" s="36"/>
      <c r="CH27" s="36"/>
      <c r="CI27" s="36"/>
      <c r="CJ27" s="36"/>
      <c r="CK27" s="36"/>
      <c r="CL27" s="36"/>
      <c r="CM27" s="36"/>
      <c r="CN27" s="36"/>
      <c r="CO27" s="36"/>
      <c r="CP27" s="36"/>
      <c r="CQ27" s="36"/>
      <c r="CR27" s="36"/>
      <c r="CS27" s="36"/>
      <c r="CT27" s="36"/>
      <c r="CU27" s="36"/>
      <c r="CV27" s="36"/>
      <c r="CW27" s="36"/>
      <c r="CX27" s="36"/>
      <c r="CY27" s="36"/>
      <c r="CZ27" s="36"/>
      <c r="DA27" s="36"/>
      <c r="DB27" s="36"/>
      <c r="DC27" s="36"/>
      <c r="DD27" s="36"/>
      <c r="DE27" s="36"/>
      <c r="DF27" s="36"/>
      <c r="DG27" s="36"/>
      <c r="DH27" s="36"/>
      <c r="DI27" s="36"/>
      <c r="DJ27" s="36"/>
      <c r="DK27" s="36"/>
      <c r="DL27" s="36"/>
      <c r="DM27" s="36"/>
      <c r="DN27" s="36"/>
      <c r="DO27" s="36"/>
      <c r="DP27" s="36"/>
      <c r="DQ27" s="36"/>
      <c r="DR27" s="36"/>
      <c r="DS27" s="36"/>
      <c r="DT27" s="36"/>
      <c r="DU27" s="36"/>
      <c r="DV27" s="36"/>
      <c r="DW27" s="36"/>
      <c r="DX27" s="36"/>
      <c r="DY27" s="36"/>
      <c r="DZ27" s="36"/>
      <c r="EA27" s="36"/>
      <c r="EB27" s="36"/>
      <c r="EC27" s="36"/>
      <c r="ED27" s="36"/>
      <c r="EE27" s="36"/>
      <c r="EF27" s="36"/>
      <c r="EG27" s="36"/>
      <c r="EH27" s="36"/>
      <c r="EI27" s="36"/>
      <c r="EJ27" s="36"/>
      <c r="EK27" s="36"/>
      <c r="EL27" s="36"/>
      <c r="EM27" s="36"/>
      <c r="EN27" s="36"/>
      <c r="EO27" s="36"/>
      <c r="EP27" s="36"/>
      <c r="EQ27" s="36"/>
      <c r="ER27" s="36"/>
      <c r="ES27" s="36"/>
      <c r="ET27" s="36"/>
      <c r="EU27" s="36"/>
      <c r="EV27" s="36"/>
      <c r="EW27" s="36"/>
      <c r="EX27" s="36"/>
      <c r="EY27" s="36"/>
      <c r="EZ27" s="36"/>
      <c r="FA27" s="36"/>
      <c r="FB27" s="36"/>
      <c r="FC27" s="36"/>
      <c r="FD27" s="36"/>
      <c r="FE27" s="36"/>
      <c r="FF27" s="36"/>
      <c r="FG27" s="36"/>
      <c r="FH27" s="36"/>
      <c r="FI27" s="36"/>
      <c r="FJ27" s="36"/>
      <c r="FK27" s="36"/>
      <c r="FL27" s="36"/>
      <c r="FM27" s="36"/>
      <c r="FN27" s="36"/>
      <c r="FO27" s="36"/>
      <c r="FP27" s="36"/>
      <c r="FQ27" s="36"/>
      <c r="FR27" s="36"/>
      <c r="FS27" s="36"/>
      <c r="FT27" s="36"/>
      <c r="FU27" s="36"/>
      <c r="FV27" s="36"/>
      <c r="FW27" s="36"/>
      <c r="FX27" s="36"/>
      <c r="FY27" s="36"/>
      <c r="FZ27" s="36"/>
      <c r="GA27" s="36"/>
      <c r="GB27" s="36"/>
      <c r="GC27" s="36"/>
      <c r="GD27" s="36"/>
      <c r="GE27" s="36"/>
      <c r="GF27" s="36"/>
      <c r="GG27" s="36"/>
      <c r="GH27" s="36"/>
      <c r="GI27" s="36"/>
      <c r="GJ27" s="36"/>
      <c r="GK27" s="36"/>
      <c r="GL27" s="36"/>
      <c r="GM27" s="36"/>
      <c r="GN27" s="36"/>
      <c r="GO27" s="36"/>
      <c r="GP27" s="36"/>
      <c r="GQ27" s="36"/>
      <c r="GR27" s="36"/>
      <c r="GS27" s="36"/>
      <c r="GT27" s="36"/>
      <c r="GU27" s="36"/>
      <c r="GV27" s="36"/>
      <c r="GW27" s="36"/>
      <c r="GX27" s="36"/>
      <c r="GY27" s="36"/>
      <c r="GZ27" s="36"/>
      <c r="HA27" s="36"/>
      <c r="HB27" s="36"/>
      <c r="HC27" s="36"/>
      <c r="HD27" s="36"/>
      <c r="HE27" s="36"/>
      <c r="HF27" s="36"/>
      <c r="HG27" s="36"/>
      <c r="HH27" s="36"/>
      <c r="HI27" s="36"/>
      <c r="HJ27" s="36"/>
      <c r="HK27" s="36"/>
      <c r="HL27" s="36"/>
      <c r="HM27" s="36"/>
      <c r="HN27" s="36"/>
      <c r="HO27" s="36"/>
      <c r="HP27" s="36"/>
      <c r="HQ27" s="36"/>
      <c r="HR27" s="36"/>
      <c r="HS27" s="36"/>
      <c r="HT27" s="36"/>
      <c r="HU27" s="36"/>
      <c r="HV27" s="36"/>
      <c r="HW27" s="36"/>
      <c r="HX27" s="36"/>
      <c r="HY27" s="36"/>
      <c r="HZ27" s="36"/>
      <c r="IA27" s="36"/>
      <c r="IB27" s="36"/>
      <c r="IC27" s="36"/>
      <c r="ID27" s="36"/>
      <c r="IE27" s="36"/>
      <c r="IF27" s="36"/>
      <c r="IG27" s="36"/>
      <c r="IH27" s="36"/>
      <c r="II27" s="36"/>
      <c r="IJ27" s="36"/>
      <c r="IK27" s="36"/>
      <c r="IL27" s="36"/>
      <c r="IM27" s="36"/>
      <c r="IN27" s="36"/>
      <c r="IO27" s="36"/>
      <c r="IP27" s="36"/>
      <c r="IQ27" s="36"/>
    </row>
    <row r="28" spans="1:251" s="3" customFormat="1" ht="33" customHeight="1">
      <c r="G28" s="37"/>
      <c r="J28" s="36"/>
      <c r="K28" s="32"/>
      <c r="N28" s="19"/>
    </row>
    <row r="29" spans="1:251" s="3" customFormat="1" ht="39.950000000000003" customHeight="1" thickBot="1">
      <c r="A29" s="18" t="s">
        <v>6</v>
      </c>
      <c r="B29" s="79" t="s">
        <v>7</v>
      </c>
      <c r="C29" s="80"/>
      <c r="D29" s="81"/>
      <c r="E29" s="79" t="s">
        <v>8</v>
      </c>
      <c r="F29" s="80"/>
      <c r="G29" s="80"/>
      <c r="H29" s="80"/>
      <c r="I29" s="80"/>
      <c r="J29" s="81"/>
      <c r="K29" s="32"/>
    </row>
    <row r="30" spans="1:251" ht="39.950000000000003" customHeight="1" thickTop="1">
      <c r="A30" s="59" t="s">
        <v>9</v>
      </c>
      <c r="B30" s="61" t="s">
        <v>21</v>
      </c>
      <c r="C30" s="62"/>
      <c r="D30" s="63"/>
      <c r="E30" s="20" t="s">
        <v>10</v>
      </c>
      <c r="F30" s="21"/>
      <c r="G30" s="21"/>
      <c r="H30" s="22"/>
      <c r="I30" s="23"/>
      <c r="J30" s="24" t="s">
        <v>11</v>
      </c>
    </row>
    <row r="31" spans="1:251" ht="39.950000000000003" customHeight="1">
      <c r="A31" s="60"/>
      <c r="B31" s="64"/>
      <c r="C31" s="65"/>
      <c r="D31" s="66"/>
      <c r="E31" s="25" t="s">
        <v>12</v>
      </c>
      <c r="F31" s="26"/>
      <c r="G31" s="26"/>
      <c r="H31" s="27"/>
      <c r="I31" s="28"/>
      <c r="J31" s="29" t="s">
        <v>22</v>
      </c>
    </row>
    <row r="33" spans="1:1" ht="36" customHeight="1">
      <c r="A33" s="43" t="s">
        <v>20</v>
      </c>
    </row>
    <row r="35" spans="1:1" ht="36.75" customHeight="1"/>
    <row r="36" spans="1:1" ht="36.75" customHeight="1"/>
  </sheetData>
  <mergeCells count="21">
    <mergeCell ref="L1:Q1"/>
    <mergeCell ref="I3:J3"/>
    <mergeCell ref="N3:O3"/>
    <mergeCell ref="I4:J4"/>
    <mergeCell ref="C5:D5"/>
    <mergeCell ref="E5:F5"/>
    <mergeCell ref="G5:H5"/>
    <mergeCell ref="I5:J5"/>
    <mergeCell ref="A30:A31"/>
    <mergeCell ref="B30:D31"/>
    <mergeCell ref="E9:F9"/>
    <mergeCell ref="G9:H9"/>
    <mergeCell ref="I9:J9"/>
    <mergeCell ref="A5:A9"/>
    <mergeCell ref="B5:B9"/>
    <mergeCell ref="C6:D8"/>
    <mergeCell ref="E6:F8"/>
    <mergeCell ref="G6:H8"/>
    <mergeCell ref="I6:J8"/>
    <mergeCell ref="B29:D29"/>
    <mergeCell ref="E29:J29"/>
  </mergeCells>
  <phoneticPr fontId="3"/>
  <pageMargins left="0.9055118110236221" right="0.51181102362204722" top="0.55118110236220474" bottom="0.55118110236220474" header="0.31496062992125984" footer="0.31496062992125984"/>
  <pageSetup paperSize="9" scale="39" fitToHeight="0" orientation="landscape" r:id="rId1"/>
  <colBreaks count="1" manualBreakCount="1">
    <brk id="17"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中--&gt;新港</vt:lpstr>
      <vt:lpstr>'中--&gt;新港'!Print_Area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nrpc</dc:creator>
  <cp:lastModifiedBy>Nashinoki Mika</cp:lastModifiedBy>
  <cp:lastPrinted>2026-04-06T02:02:29Z</cp:lastPrinted>
  <dcterms:created xsi:type="dcterms:W3CDTF">2016-08-19T03:23:15Z</dcterms:created>
  <dcterms:modified xsi:type="dcterms:W3CDTF">2026-05-08T01:37:02Z</dcterms:modified>
</cp:coreProperties>
</file>