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出\TC-3\アジア\"/>
    </mc:Choice>
  </mc:AlternateContent>
  <xr:revisionPtr revIDLastSave="0" documentId="13_ncr:1_{8A21032F-46F0-48B7-A2E7-5C923CEFADDA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720" xr2:uid="{00000000-000D-0000-FFFF-FFFF00000000}"/>
  </bookViews>
  <sheets>
    <sheet name="Sheet1" sheetId="2" r:id="rId1"/>
  </sheets>
  <definedNames>
    <definedName name="A">#REF!</definedName>
    <definedName name="b">#REF!</definedName>
    <definedName name="CFS_NAME">#REF!</definedName>
    <definedName name="CODE_HOME">#REF!</definedName>
    <definedName name="d">#REF!</definedName>
    <definedName name="DP_NAME">#REF!</definedName>
    <definedName name="F">#REF!</definedName>
    <definedName name="G">#REF!</definedName>
    <definedName name="h">#REF!</definedName>
    <definedName name="kkk">#REF!</definedName>
    <definedName name="LP_NAME">#REF!</definedName>
    <definedName name="mm">#REF!</definedName>
    <definedName name="PORT_HOME">#REF!</definedName>
    <definedName name="_xlnm.Print_Area" localSheetId="0">Sheet1!$A$1:$T$29</definedName>
    <definedName name="q">#REF!</definedName>
    <definedName name="s">#REF!</definedName>
    <definedName name="TITLE">#REF!</definedName>
    <definedName name="TITLE_HOME">#REF!</definedName>
    <definedName name="URINEF">#REF!</definedName>
    <definedName name="uu">#REF!</definedName>
    <definedName name="VESSEL">#REF!</definedName>
    <definedName name="VSL_HOME">#REF!</definedName>
    <definedName name="VSL_NAME">#REF!</definedName>
    <definedName name="w">#REF!</definedName>
    <definedName name="ww">#REF!</definedName>
    <definedName name="X">#REF!</definedName>
    <definedName name="xxx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L15" i="2" l="1"/>
  <c r="K15" i="2"/>
  <c r="L15" i="2" s="1"/>
  <c r="I15" i="2"/>
  <c r="J15" i="2" s="1"/>
  <c r="G15" i="2"/>
  <c r="H15" i="2" s="1"/>
  <c r="E15" i="2"/>
  <c r="F15" i="2" s="1"/>
  <c r="C15" i="2"/>
  <c r="D15" i="2" s="1"/>
  <c r="B15" i="2"/>
  <c r="AL14" i="2"/>
  <c r="K14" i="2"/>
  <c r="L14" i="2" s="1"/>
  <c r="I14" i="2"/>
  <c r="J14" i="2" s="1"/>
  <c r="G14" i="2"/>
  <c r="H14" i="2" s="1"/>
  <c r="E14" i="2"/>
  <c r="F14" i="2" s="1"/>
  <c r="C14" i="2"/>
  <c r="D14" i="2" s="1"/>
  <c r="A14" i="2" s="1"/>
  <c r="B14" i="2"/>
  <c r="AL13" i="2"/>
  <c r="K13" i="2"/>
  <c r="L13" i="2" s="1"/>
  <c r="I13" i="2"/>
  <c r="J13" i="2" s="1"/>
  <c r="G13" i="2"/>
  <c r="H13" i="2" s="1"/>
  <c r="E13" i="2"/>
  <c r="F13" i="2" s="1"/>
  <c r="C13" i="2"/>
  <c r="D13" i="2" s="1"/>
  <c r="B13" i="2"/>
  <c r="AL12" i="2"/>
  <c r="K12" i="2"/>
  <c r="L12" i="2" s="1"/>
  <c r="I12" i="2"/>
  <c r="J12" i="2" s="1"/>
  <c r="G12" i="2"/>
  <c r="H12" i="2" s="1"/>
  <c r="E12" i="2"/>
  <c r="F12" i="2" s="1"/>
  <c r="C12" i="2"/>
  <c r="D12" i="2" s="1"/>
  <c r="B12" i="2"/>
  <c r="AL11" i="2"/>
  <c r="L11" i="2"/>
  <c r="K11" i="2"/>
  <c r="I11" i="2"/>
  <c r="J11" i="2" s="1"/>
  <c r="G11" i="2"/>
  <c r="H11" i="2" s="1"/>
  <c r="E11" i="2"/>
  <c r="F11" i="2" s="1"/>
  <c r="C11" i="2"/>
  <c r="D11" i="2" s="1"/>
  <c r="B11" i="2"/>
  <c r="AL10" i="2"/>
  <c r="K10" i="2"/>
  <c r="L10" i="2" s="1"/>
  <c r="I10" i="2"/>
  <c r="J10" i="2" s="1"/>
  <c r="G10" i="2"/>
  <c r="H10" i="2" s="1"/>
  <c r="E10" i="2"/>
  <c r="F10" i="2" s="1"/>
  <c r="C10" i="2"/>
  <c r="D10" i="2" s="1"/>
  <c r="B10" i="2"/>
  <c r="A15" i="2" l="1"/>
  <c r="A10" i="2"/>
  <c r="A11" i="2"/>
  <c r="A13" i="2"/>
  <c r="A12" i="2"/>
</calcChain>
</file>

<file path=xl/sharedStrings.xml><?xml version="1.0" encoding="utf-8"?>
<sst xmlns="http://schemas.openxmlformats.org/spreadsheetml/2006/main" count="64" uniqueCount="45">
  <si>
    <t>会社名</t>
  </si>
  <si>
    <t>貨物搬入先</t>
    <rPh sb="0" eb="2">
      <t>カモツ</t>
    </rPh>
    <rPh sb="2" eb="4">
      <t>ハンニュウ</t>
    </rPh>
    <rPh sb="4" eb="5">
      <t>サキ</t>
    </rPh>
    <phoneticPr fontId="11"/>
  </si>
  <si>
    <t>KOB</t>
  </si>
  <si>
    <t>VOY</t>
  </si>
  <si>
    <t>連絡先：大阪海運
TEL：06-7730-1075/FAX：06-7730-1088</t>
    <rPh sb="0" eb="3">
      <t>レンラクサキ</t>
    </rPh>
    <phoneticPr fontId="1"/>
  </si>
  <si>
    <t>　　　　PORT KELANG SCHEDULE - 関西　　</t>
    <phoneticPr fontId="1"/>
  </si>
  <si>
    <t xml:space="preserve">UPDATED :  </t>
    <phoneticPr fontId="8"/>
  </si>
  <si>
    <t>From Osaka / Kobe</t>
    <phoneticPr fontId="1"/>
  </si>
  <si>
    <t>VESSEL</t>
    <phoneticPr fontId="1"/>
  </si>
  <si>
    <t>CFS CUT</t>
    <phoneticPr fontId="1"/>
  </si>
  <si>
    <t>ETA</t>
    <phoneticPr fontId="1"/>
  </si>
  <si>
    <t>ETD</t>
    <phoneticPr fontId="1"/>
  </si>
  <si>
    <t>OSA</t>
    <phoneticPr fontId="1"/>
  </si>
  <si>
    <t>PKG</t>
    <phoneticPr fontId="1"/>
  </si>
  <si>
    <t>0 DAYS</t>
    <phoneticPr fontId="1"/>
  </si>
  <si>
    <t>10 DAYS</t>
    <phoneticPr fontId="1"/>
  </si>
  <si>
    <r>
      <t xml:space="preserve"> 住所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/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保税名称</t>
    </r>
    <phoneticPr fontId="11"/>
  </si>
  <si>
    <t>E</t>
    <phoneticPr fontId="1"/>
  </si>
  <si>
    <t>大阪 CFS</t>
    <rPh sb="0" eb="2">
      <t>オオサカ</t>
    </rPh>
    <phoneticPr fontId="1"/>
  </si>
  <si>
    <t>神戸 CFS</t>
    <rPh sb="0" eb="2">
      <t>コウベ</t>
    </rPh>
    <phoneticPr fontId="1"/>
  </si>
  <si>
    <t xml:space="preserve">神戸市中央区港島 8-14 </t>
    <phoneticPr fontId="1"/>
  </si>
  <si>
    <t>NACCS: 3FW50</t>
    <phoneticPr fontId="1"/>
  </si>
  <si>
    <t>TEL : 078-306-3904    FAX : 078-306-3922</t>
    <phoneticPr fontId="1"/>
  </si>
  <si>
    <t xml:space="preserve">㈱上組
神戸多目的物流センター </t>
    <rPh sb="1" eb="3">
      <t>カミクミ</t>
    </rPh>
    <rPh sb="4" eb="6">
      <t>コウベ</t>
    </rPh>
    <rPh sb="6" eb="9">
      <t>タモクテキ</t>
    </rPh>
    <rPh sb="9" eb="11">
      <t>ブツリュウ</t>
    </rPh>
    <phoneticPr fontId="1"/>
  </si>
  <si>
    <t>藤原運輸株式会社J-4倉庫</t>
    <rPh sb="0" eb="2">
      <t>フジワラ</t>
    </rPh>
    <rPh sb="2" eb="4">
      <t>ウンユ</t>
    </rPh>
    <rPh sb="4" eb="8">
      <t>カブシキガイシャ</t>
    </rPh>
    <rPh sb="11" eb="13">
      <t>ソウコ</t>
    </rPh>
    <phoneticPr fontId="11"/>
  </si>
  <si>
    <t>TEL: 06-6115-7273　　FAX: 06-6612-1988</t>
  </si>
  <si>
    <t>NACCS：4IWG1</t>
  </si>
  <si>
    <t>大阪市住之江区南港南4-2-166</t>
    <phoneticPr fontId="1"/>
  </si>
  <si>
    <t>4/2 CFS CUT分より搬入先CFSが変更となるためご注意願います</t>
    <phoneticPr fontId="1"/>
  </si>
  <si>
    <t>INTERASIA TRANSFORM</t>
  </si>
  <si>
    <t>WAN HAI 356</t>
  </si>
  <si>
    <t>WAN HAI 357</t>
  </si>
  <si>
    <t>S041</t>
  </si>
  <si>
    <t>S014</t>
  </si>
  <si>
    <t>※WAN HAI 356</t>
    <phoneticPr fontId="1"/>
  </si>
  <si>
    <t>※WAN HAI 335</t>
    <phoneticPr fontId="1"/>
  </si>
  <si>
    <t>　　</t>
    <phoneticPr fontId="1"/>
  </si>
  <si>
    <t>S036</t>
  </si>
  <si>
    <t>S022</t>
  </si>
  <si>
    <t>S042</t>
  </si>
  <si>
    <t>WAN HAI 335</t>
  </si>
  <si>
    <t>S015</t>
  </si>
  <si>
    <t>最終</t>
    <rPh sb="0" eb="2">
      <t>サイシュウ</t>
    </rPh>
    <phoneticPr fontId="32"/>
  </si>
  <si>
    <t>日</t>
  </si>
  <si>
    <t>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</si>
</sst>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6" formatCode="&quot;¥&quot;#,##0;[Red]&quot;¥&quot;\-#,##0"/>
    <numFmt numFmtId="8" formatCode="&quot;¥&quot;#,##0.00;[Red]&quot;¥&quot;\-#,##0.00"/>
    <numFmt numFmtId="176" formatCode="m/d;@"/>
    <numFmt numFmtId="177" formatCode="\ d\Ayys"/>
    <numFmt numFmtId="178" formatCode="yyyy/m/d;@"/>
    <numFmt numFmtId="179" formatCode="mm\-dd"/>
    <numFmt numFmtId="180" formatCode="0000&quot;W&quot;"/>
  </numFmts>
  <fonts count="3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Meiryo UI"/>
      <family val="3"/>
      <charset val="128"/>
    </font>
    <font>
      <sz val="11"/>
      <name val="Meiryo UI"/>
      <family val="3"/>
      <charset val="128"/>
    </font>
    <font>
      <sz val="22"/>
      <name val="Meiryo UI"/>
      <family val="3"/>
      <charset val="128"/>
    </font>
    <font>
      <sz val="24"/>
      <name val="Meiryo UI"/>
      <family val="3"/>
      <charset val="128"/>
    </font>
    <font>
      <b/>
      <sz val="24"/>
      <name val="Meiryo UI"/>
      <family val="3"/>
      <charset val="128"/>
    </font>
    <font>
      <i/>
      <sz val="12"/>
      <name val="ＭＳ Ｐゴシック"/>
      <family val="3"/>
      <charset val="128"/>
    </font>
    <font>
      <sz val="26"/>
      <name val="Meiryo UI"/>
      <family val="3"/>
      <charset val="128"/>
    </font>
    <font>
      <sz val="26"/>
      <color theme="1"/>
      <name val="Meiryo UI"/>
      <family val="3"/>
      <charset val="128"/>
    </font>
    <font>
      <sz val="6"/>
      <name val="ＭＳ Ｐゴシック"/>
      <family val="3"/>
      <charset val="128"/>
    </font>
    <font>
      <sz val="24"/>
      <color theme="1"/>
      <name val="Meiryo UI"/>
      <family val="3"/>
      <charset val="128"/>
    </font>
    <font>
      <sz val="14"/>
      <name val="Meiryo UI"/>
      <family val="3"/>
      <charset val="128"/>
    </font>
    <font>
      <sz val="16"/>
      <name val="Meiryo UI"/>
      <family val="3"/>
      <charset val="128"/>
    </font>
    <font>
      <sz val="20"/>
      <color theme="1"/>
      <name val="Meiryo UI"/>
      <family val="3"/>
      <charset val="128"/>
    </font>
    <font>
      <sz val="20"/>
      <name val="Meiryo UI"/>
      <family val="3"/>
      <charset val="128"/>
    </font>
    <font>
      <b/>
      <sz val="26"/>
      <name val="Meiryo UI"/>
      <family val="3"/>
      <charset val="128"/>
    </font>
    <font>
      <i/>
      <sz val="12"/>
      <name val="Meiryo UI"/>
      <family val="3"/>
      <charset val="128"/>
    </font>
    <font>
      <sz val="18"/>
      <color indexed="9"/>
      <name val="Meiryo UI"/>
      <family val="3"/>
      <charset val="128"/>
    </font>
    <font>
      <b/>
      <sz val="28"/>
      <name val="Meiryo UI"/>
      <family val="3"/>
      <charset val="128"/>
    </font>
    <font>
      <sz val="10.5"/>
      <name val="Meiryo UI"/>
      <family val="3"/>
      <charset val="128"/>
    </font>
    <font>
      <b/>
      <sz val="11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22"/>
      <color indexed="9"/>
      <name val="Meiryo UI"/>
      <family val="3"/>
      <charset val="128"/>
    </font>
    <font>
      <b/>
      <sz val="36"/>
      <color theme="0"/>
      <name val="Meiryo UI"/>
      <family val="3"/>
      <charset val="128"/>
    </font>
    <font>
      <b/>
      <sz val="60"/>
      <color theme="0"/>
      <name val="Meiryo UI"/>
      <family val="3"/>
      <charset val="128"/>
    </font>
    <font>
      <sz val="11"/>
      <name val="Calibri"/>
      <family val="2"/>
    </font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b/>
      <sz val="28"/>
      <color rgb="FFFF0000"/>
      <name val="ＭＳ Ｐゴシック"/>
      <family val="3"/>
      <charset val="128"/>
      <scheme val="minor"/>
    </font>
    <font>
      <sz val="11"/>
      <color rgb="FF000000"/>
      <name val="游ゴシック"/>
      <family val="3"/>
      <charset val="128"/>
    </font>
    <font>
      <sz val="6"/>
      <name val="Segoe UI"/>
      <family val="2"/>
      <charset val="128"/>
    </font>
    <font>
      <sz val="11"/>
      <color theme="1"/>
      <name val="ＭＳ Ｐゴシック"/>
      <family val="2"/>
      <scheme val="minor"/>
    </font>
    <font>
      <sz val="11"/>
      <color theme="1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42"/>
        <bgColor indexed="64"/>
      </patternFill>
    </fill>
  </fills>
  <borders count="33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</borders>
  <cellStyleXfs count="28">
    <xf numFmtId="0" fontId="0" fillId="0" borderId="0">
      <alignment vertical="center"/>
    </xf>
    <xf numFmtId="0" fontId="2" fillId="0" borderId="0"/>
    <xf numFmtId="0" fontId="2" fillId="0" borderId="0"/>
    <xf numFmtId="38" fontId="2" fillId="0" borderId="0" applyFont="0" applyFill="0" applyBorder="0" applyAlignment="0" applyProtection="0"/>
    <xf numFmtId="40" fontId="2" fillId="0" borderId="0" applyFont="0" applyFill="0" applyBorder="0" applyAlignment="0" applyProtection="0"/>
    <xf numFmtId="6" fontId="2" fillId="0" borderId="0" applyFont="0" applyFill="0" applyBorder="0" applyAlignment="0" applyProtection="0"/>
    <xf numFmtId="8" fontId="2" fillId="0" borderId="0" applyFont="0" applyFill="0" applyBorder="0" applyAlignment="0" applyProtection="0"/>
    <xf numFmtId="0" fontId="27" fillId="0" borderId="0"/>
    <xf numFmtId="179" fontId="27" fillId="0" borderId="0"/>
    <xf numFmtId="0" fontId="2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9" fillId="0" borderId="0" applyNumberFormat="0" applyFill="0" applyBorder="0" applyProtection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31" fillId="0" borderId="0">
      <alignment vertical="center"/>
    </xf>
    <xf numFmtId="0" fontId="27" fillId="0" borderId="0"/>
    <xf numFmtId="0" fontId="27" fillId="0" borderId="0"/>
    <xf numFmtId="0" fontId="33" fillId="0" borderId="0"/>
  </cellStyleXfs>
  <cellXfs count="140">
    <xf numFmtId="0" fontId="0" fillId="0" borderId="0" xfId="0">
      <alignment vertical="center"/>
    </xf>
    <xf numFmtId="0" fontId="3" fillId="0" borderId="0" xfId="1" applyFont="1" applyFill="1" applyAlignment="1">
      <alignment vertical="center"/>
    </xf>
    <xf numFmtId="0" fontId="3" fillId="0" borderId="0" xfId="1" applyFont="1" applyFill="1" applyBorder="1" applyAlignment="1">
      <alignment vertical="center"/>
    </xf>
    <xf numFmtId="0" fontId="13" fillId="0" borderId="0" xfId="1" applyFont="1" applyBorder="1" applyAlignment="1">
      <alignment vertical="center"/>
    </xf>
    <xf numFmtId="0" fontId="14" fillId="0" borderId="0" xfId="1" applyFont="1" applyBorder="1" applyAlignment="1">
      <alignment vertical="center" wrapText="1"/>
    </xf>
    <xf numFmtId="0" fontId="4" fillId="0" borderId="0" xfId="2" applyFont="1" applyBorder="1" applyAlignment="1">
      <alignment horizontal="center" vertical="center"/>
    </xf>
    <xf numFmtId="0" fontId="14" fillId="0" borderId="0" xfId="1" applyFont="1" applyBorder="1" applyAlignment="1">
      <alignment vertical="center"/>
    </xf>
    <xf numFmtId="0" fontId="14" fillId="0" borderId="0" xfId="1" applyFont="1" applyAlignment="1"/>
    <xf numFmtId="0" fontId="18" fillId="0" borderId="0" xfId="1" applyFont="1" applyFill="1" applyAlignment="1">
      <alignment horizontal="center" vertical="center"/>
    </xf>
    <xf numFmtId="0" fontId="19" fillId="0" borderId="0" xfId="1" applyFont="1" applyFill="1" applyAlignment="1"/>
    <xf numFmtId="0" fontId="3" fillId="0" borderId="0" xfId="1" applyFont="1" applyFill="1" applyAlignment="1">
      <alignment horizontal="center" vertical="center"/>
    </xf>
    <xf numFmtId="0" fontId="20" fillId="0" borderId="0" xfId="1" applyFont="1" applyFill="1" applyAlignment="1">
      <alignment horizontal="left" vertical="center"/>
    </xf>
    <xf numFmtId="0" fontId="4" fillId="0" borderId="0" xfId="1" applyFont="1" applyAlignment="1"/>
    <xf numFmtId="0" fontId="21" fillId="0" borderId="0" xfId="1" applyFont="1" applyBorder="1" applyAlignment="1">
      <alignment horizontal="center" vertical="center"/>
    </xf>
    <xf numFmtId="0" fontId="16" fillId="0" borderId="0" xfId="1" applyFont="1" applyAlignment="1">
      <alignment horizontal="right" vertical="center"/>
    </xf>
    <xf numFmtId="0" fontId="22" fillId="0" borderId="0" xfId="1" applyFont="1" applyBorder="1" applyAlignment="1">
      <alignment horizontal="center" vertical="center"/>
    </xf>
    <xf numFmtId="0" fontId="4" fillId="0" borderId="0" xfId="1" applyFont="1"/>
    <xf numFmtId="0" fontId="23" fillId="0" borderId="0" xfId="1" applyFont="1" applyFill="1" applyAlignment="1">
      <alignment vertical="center" wrapText="1"/>
    </xf>
    <xf numFmtId="0" fontId="25" fillId="3" borderId="0" xfId="1" applyFont="1" applyFill="1" applyAlignment="1">
      <alignment vertical="center" wrapText="1"/>
    </xf>
    <xf numFmtId="0" fontId="26" fillId="3" borderId="0" xfId="1" applyFont="1" applyFill="1" applyAlignment="1">
      <alignment vertical="center"/>
    </xf>
    <xf numFmtId="0" fontId="16" fillId="0" borderId="0" xfId="1" applyFont="1" applyBorder="1" applyAlignment="1">
      <alignment horizontal="left" vertical="center"/>
    </xf>
    <xf numFmtId="176" fontId="12" fillId="0" borderId="2" xfId="1" quotePrefix="1" applyNumberFormat="1" applyFont="1" applyFill="1" applyBorder="1" applyAlignment="1" applyProtection="1">
      <alignment horizontal="center" vertical="center" wrapText="1"/>
      <protection locked="0"/>
    </xf>
    <xf numFmtId="0" fontId="6" fillId="0" borderId="3" xfId="1" applyFont="1" applyBorder="1" applyAlignment="1">
      <alignment horizontal="left" vertical="center"/>
    </xf>
    <xf numFmtId="0" fontId="6" fillId="0" borderId="2" xfId="1" applyFont="1" applyBorder="1" applyAlignment="1">
      <alignment vertical="center"/>
    </xf>
    <xf numFmtId="0" fontId="6" fillId="0" borderId="2" xfId="1" applyFont="1" applyFill="1" applyBorder="1" applyAlignment="1">
      <alignment vertical="center"/>
    </xf>
    <xf numFmtId="0" fontId="12" fillId="0" borderId="1" xfId="1" applyFont="1" applyBorder="1" applyAlignment="1">
      <alignment horizontal="right" vertical="center"/>
    </xf>
    <xf numFmtId="0" fontId="6" fillId="0" borderId="5" xfId="1" applyFont="1" applyBorder="1" applyAlignment="1">
      <alignment horizontal="left" vertical="center"/>
    </xf>
    <xf numFmtId="0" fontId="6" fillId="0" borderId="0" xfId="1" applyFont="1" applyBorder="1" applyAlignment="1">
      <alignment vertical="center"/>
    </xf>
    <xf numFmtId="0" fontId="6" fillId="0" borderId="0" xfId="1" applyFont="1" applyFill="1" applyBorder="1" applyAlignment="1">
      <alignment vertical="center"/>
    </xf>
    <xf numFmtId="176" fontId="12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0" fontId="12" fillId="0" borderId="4" xfId="1" applyFont="1" applyBorder="1" applyAlignment="1">
      <alignment horizontal="right" vertical="center"/>
    </xf>
    <xf numFmtId="0" fontId="14" fillId="0" borderId="0" xfId="1" applyFont="1" applyBorder="1" applyAlignment="1"/>
    <xf numFmtId="0" fontId="12" fillId="0" borderId="0" xfId="0" applyFont="1" applyBorder="1" applyAlignment="1">
      <alignment horizontal="center" vertical="center"/>
    </xf>
    <xf numFmtId="176" fontId="12" fillId="0" borderId="0" xfId="1" applyNumberFormat="1" applyFont="1" applyFill="1" applyBorder="1" applyAlignment="1" applyProtection="1">
      <alignment horizontal="center" vertical="center"/>
      <protection locked="0"/>
    </xf>
    <xf numFmtId="176" fontId="12" fillId="0" borderId="0" xfId="0" applyNumberFormat="1" applyFont="1" applyBorder="1" applyAlignment="1">
      <alignment horizontal="center" vertical="center"/>
    </xf>
    <xf numFmtId="49" fontId="12" fillId="0" borderId="0" xfId="1" applyNumberFormat="1" applyFont="1" applyFill="1" applyBorder="1" applyAlignment="1" applyProtection="1">
      <alignment horizontal="center" vertical="center"/>
      <protection locked="0"/>
    </xf>
    <xf numFmtId="0" fontId="9" fillId="2" borderId="27" xfId="1" applyNumberFormat="1" applyFont="1" applyFill="1" applyBorder="1" applyAlignment="1">
      <alignment vertical="center"/>
    </xf>
    <xf numFmtId="0" fontId="0" fillId="0" borderId="0" xfId="0" applyBorder="1">
      <alignment vertical="center"/>
    </xf>
    <xf numFmtId="0" fontId="6" fillId="0" borderId="0" xfId="1" applyFont="1" applyBorder="1" applyAlignment="1">
      <alignment horizontal="left" vertical="center"/>
    </xf>
    <xf numFmtId="0" fontId="12" fillId="0" borderId="0" xfId="1" applyFont="1" applyBorder="1" applyAlignment="1">
      <alignment horizontal="right" vertical="center"/>
    </xf>
    <xf numFmtId="176" fontId="12" fillId="0" borderId="21" xfId="1" applyNumberFormat="1" applyFont="1" applyFill="1" applyBorder="1" applyAlignment="1" applyProtection="1">
      <alignment horizontal="left" vertical="center"/>
      <protection locked="0"/>
    </xf>
    <xf numFmtId="0" fontId="7" fillId="0" borderId="0" xfId="1" applyFont="1" applyBorder="1" applyAlignment="1">
      <alignment horizontal="center" vertical="center" wrapText="1"/>
    </xf>
    <xf numFmtId="0" fontId="6" fillId="0" borderId="0" xfId="1" applyFont="1" applyBorder="1" applyAlignment="1">
      <alignment horizontal="center" vertical="center" wrapText="1"/>
    </xf>
    <xf numFmtId="0" fontId="6" fillId="0" borderId="7" xfId="1" applyFont="1" applyBorder="1" applyAlignment="1">
      <alignment vertical="center"/>
    </xf>
    <xf numFmtId="0" fontId="6" fillId="0" borderId="7" xfId="1" applyFont="1" applyFill="1" applyBorder="1" applyAlignment="1">
      <alignment vertical="center"/>
    </xf>
    <xf numFmtId="176" fontId="12" fillId="0" borderId="7" xfId="1" quotePrefix="1" applyNumberFormat="1" applyFont="1" applyFill="1" applyBorder="1" applyAlignment="1" applyProtection="1">
      <alignment horizontal="center" vertical="center" wrapText="1"/>
      <protection locked="0"/>
    </xf>
    <xf numFmtId="0" fontId="12" fillId="0" borderId="6" xfId="1" applyFont="1" applyBorder="1" applyAlignment="1">
      <alignment horizontal="right" vertical="center"/>
    </xf>
    <xf numFmtId="0" fontId="6" fillId="0" borderId="8" xfId="1" applyFont="1" applyBorder="1" applyAlignment="1">
      <alignment horizontal="left" vertical="center"/>
    </xf>
    <xf numFmtId="0" fontId="30" fillId="0" borderId="0" xfId="0" applyFont="1">
      <alignment vertical="center"/>
    </xf>
    <xf numFmtId="0" fontId="6" fillId="0" borderId="7" xfId="1" applyFont="1" applyBorder="1" applyAlignment="1">
      <alignment horizontal="left" vertical="center"/>
    </xf>
    <xf numFmtId="0" fontId="12" fillId="0" borderId="7" xfId="1" applyFont="1" applyBorder="1" applyAlignment="1">
      <alignment horizontal="right" vertical="center"/>
    </xf>
    <xf numFmtId="0" fontId="9" fillId="0" borderId="30" xfId="1" applyFont="1" applyBorder="1" applyAlignment="1">
      <alignment horizontal="center" vertical="center"/>
    </xf>
    <xf numFmtId="0" fontId="3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34" fillId="0" borderId="31" xfId="27" applyFont="1" applyBorder="1" applyAlignment="1">
      <alignment horizontal="left" vertical="center"/>
    </xf>
    <xf numFmtId="0" fontId="34" fillId="0" borderId="17" xfId="27" applyFont="1" applyBorder="1" applyAlignment="1">
      <alignment horizontal="left" vertical="center"/>
    </xf>
    <xf numFmtId="176" fontId="12" fillId="0" borderId="21" xfId="1" applyNumberFormat="1" applyFont="1" applyBorder="1" applyAlignment="1" applyProtection="1">
      <alignment horizontal="left" vertical="center"/>
      <protection locked="0"/>
    </xf>
    <xf numFmtId="180" fontId="12" fillId="0" borderId="17" xfId="1" applyNumberFormat="1" applyFont="1" applyBorder="1" applyAlignment="1" applyProtection="1">
      <alignment horizontal="center" vertical="center" shrinkToFit="1"/>
      <protection locked="0"/>
    </xf>
    <xf numFmtId="176" fontId="12" fillId="0" borderId="17" xfId="1" applyNumberFormat="1" applyFont="1" applyBorder="1" applyAlignment="1" applyProtection="1">
      <alignment horizontal="center" vertical="center"/>
      <protection locked="0"/>
    </xf>
    <xf numFmtId="176" fontId="12" fillId="0" borderId="17" xfId="1" quotePrefix="1" applyNumberFormat="1" applyFont="1" applyBorder="1" applyAlignment="1" applyProtection="1">
      <alignment horizontal="center" vertical="center" wrapText="1"/>
      <protection locked="0"/>
    </xf>
    <xf numFmtId="176" fontId="12" fillId="0" borderId="22" xfId="1" quotePrefix="1" applyNumberFormat="1" applyFont="1" applyBorder="1" applyAlignment="1" applyProtection="1">
      <alignment horizontal="center" vertical="center" wrapText="1"/>
      <protection locked="0"/>
    </xf>
    <xf numFmtId="180" fontId="12" fillId="0" borderId="0" xfId="1" applyNumberFormat="1" applyFont="1" applyBorder="1" applyAlignment="1" applyProtection="1">
      <alignment horizontal="center" vertical="center" shrinkToFit="1"/>
      <protection locked="0"/>
    </xf>
    <xf numFmtId="176" fontId="12" fillId="0" borderId="24" xfId="1" applyNumberFormat="1" applyFont="1" applyBorder="1" applyAlignment="1" applyProtection="1">
      <alignment horizontal="center" vertical="center"/>
      <protection locked="0"/>
    </xf>
    <xf numFmtId="176" fontId="12" fillId="0" borderId="0" xfId="1" applyNumberFormat="1" applyFont="1" applyBorder="1" applyAlignment="1" applyProtection="1">
      <alignment horizontal="left" vertical="center"/>
      <protection locked="0"/>
    </xf>
    <xf numFmtId="176" fontId="12" fillId="0" borderId="20" xfId="1" quotePrefix="1" applyNumberFormat="1" applyFont="1" applyBorder="1" applyAlignment="1" applyProtection="1">
      <alignment horizontal="center" vertical="center" wrapText="1"/>
      <protection locked="0"/>
    </xf>
    <xf numFmtId="0" fontId="34" fillId="0" borderId="32" xfId="27" applyFont="1" applyBorder="1" applyAlignment="1">
      <alignment horizontal="left" vertical="center"/>
    </xf>
    <xf numFmtId="176" fontId="12" fillId="0" borderId="25" xfId="1" quotePrefix="1" applyNumberFormat="1" applyFont="1" applyBorder="1" applyAlignment="1" applyProtection="1">
      <alignment horizontal="center" vertical="center" wrapText="1"/>
      <protection locked="0"/>
    </xf>
    <xf numFmtId="180" fontId="12" fillId="0" borderId="19" xfId="1" applyNumberFormat="1" applyFont="1" applyBorder="1" applyAlignment="1" applyProtection="1">
      <alignment horizontal="center" vertical="center" shrinkToFit="1"/>
      <protection locked="0"/>
    </xf>
    <xf numFmtId="176" fontId="12" fillId="0" borderId="24" xfId="1" quotePrefix="1" applyNumberFormat="1" applyFont="1" applyBorder="1" applyAlignment="1" applyProtection="1">
      <alignment horizontal="center" vertical="center" wrapText="1"/>
      <protection locked="0"/>
    </xf>
    <xf numFmtId="176" fontId="12" fillId="0" borderId="19" xfId="1" applyNumberFormat="1" applyFont="1" applyBorder="1" applyAlignment="1" applyProtection="1">
      <alignment horizontal="center" vertical="center"/>
      <protection locked="0"/>
    </xf>
    <xf numFmtId="176" fontId="12" fillId="0" borderId="0" xfId="1" quotePrefix="1" applyNumberFormat="1" applyFont="1" applyBorder="1" applyAlignment="1" applyProtection="1">
      <alignment horizontal="center" vertical="center" wrapText="1"/>
      <protection locked="0"/>
    </xf>
    <xf numFmtId="0" fontId="4" fillId="4" borderId="27" xfId="25" applyFont="1" applyFill="1" applyBorder="1" applyAlignment="1">
      <alignment horizontal="left" vertical="center"/>
    </xf>
    <xf numFmtId="176" fontId="12" fillId="0" borderId="23" xfId="1" applyNumberFormat="1" applyFont="1" applyBorder="1" applyAlignment="1" applyProtection="1">
      <alignment horizontal="left" vertical="center"/>
      <protection locked="0"/>
    </xf>
    <xf numFmtId="180" fontId="12" fillId="0" borderId="24" xfId="1" applyNumberFormat="1" applyFont="1" applyBorder="1" applyAlignment="1" applyProtection="1">
      <alignment horizontal="center" vertical="center" shrinkToFit="1"/>
      <protection locked="0"/>
    </xf>
    <xf numFmtId="176" fontId="12" fillId="0" borderId="18" xfId="1" applyNumberFormat="1" applyFont="1" applyBorder="1" applyAlignment="1" applyProtection="1">
      <alignment horizontal="left" vertical="center"/>
      <protection locked="0"/>
    </xf>
    <xf numFmtId="176" fontId="12" fillId="0" borderId="0" xfId="1" applyNumberFormat="1" applyFont="1" applyBorder="1" applyAlignment="1" applyProtection="1">
      <alignment horizontal="center" vertical="center"/>
      <protection locked="0"/>
    </xf>
    <xf numFmtId="176" fontId="12" fillId="0" borderId="19" xfId="1" quotePrefix="1" applyNumberFormat="1" applyFont="1" applyBorder="1" applyAlignment="1" applyProtection="1">
      <alignment horizontal="center" vertical="center" wrapText="1"/>
      <protection locked="0"/>
    </xf>
    <xf numFmtId="0" fontId="4" fillId="4" borderId="17" xfId="25" applyFont="1" applyFill="1" applyBorder="1" applyAlignment="1">
      <alignment horizontal="left" vertical="center" wrapText="1"/>
    </xf>
    <xf numFmtId="0" fontId="4" fillId="0" borderId="31" xfId="25" applyFont="1" applyBorder="1" applyAlignment="1">
      <alignment horizontal="left" vertical="center" wrapText="1"/>
    </xf>
    <xf numFmtId="0" fontId="4" fillId="0" borderId="17" xfId="25" applyFont="1" applyBorder="1" applyAlignment="1">
      <alignment horizontal="left" vertical="center" wrapText="1"/>
    </xf>
    <xf numFmtId="0" fontId="7" fillId="0" borderId="7" xfId="1" applyFont="1" applyBorder="1" applyAlignment="1">
      <alignment horizontal="center" vertical="center" wrapText="1"/>
    </xf>
    <xf numFmtId="0" fontId="7" fillId="0" borderId="0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 wrapText="1"/>
    </xf>
    <xf numFmtId="0" fontId="5" fillId="0" borderId="0" xfId="1" applyFont="1" applyBorder="1" applyAlignment="1">
      <alignment horizontal="center" vertical="center" wrapText="1"/>
    </xf>
    <xf numFmtId="0" fontId="24" fillId="3" borderId="0" xfId="1" applyFont="1" applyFill="1" applyAlignment="1">
      <alignment horizontal="center" vertical="center" wrapText="1"/>
    </xf>
    <xf numFmtId="178" fontId="16" fillId="0" borderId="0" xfId="1" applyNumberFormat="1" applyFont="1" applyFill="1" applyBorder="1" applyAlignment="1">
      <alignment horizontal="center" vertical="center"/>
    </xf>
    <xf numFmtId="0" fontId="17" fillId="2" borderId="18" xfId="1" applyNumberFormat="1" applyFont="1" applyFill="1" applyBorder="1" applyAlignment="1">
      <alignment horizontal="center" vertical="center" wrapText="1"/>
    </xf>
    <xf numFmtId="0" fontId="17" fillId="2" borderId="21" xfId="1" applyNumberFormat="1" applyFont="1" applyFill="1" applyBorder="1" applyAlignment="1">
      <alignment horizontal="center" vertical="center" wrapText="1"/>
    </xf>
    <xf numFmtId="0" fontId="17" fillId="2" borderId="26" xfId="1" applyNumberFormat="1" applyFont="1" applyFill="1" applyBorder="1" applyAlignment="1">
      <alignment horizontal="center" vertical="center" wrapText="1"/>
    </xf>
    <xf numFmtId="0" fontId="17" fillId="2" borderId="19" xfId="1" applyNumberFormat="1" applyFont="1" applyFill="1" applyBorder="1" applyAlignment="1">
      <alignment horizontal="center" vertical="center"/>
    </xf>
    <xf numFmtId="0" fontId="17" fillId="2" borderId="17" xfId="1" applyNumberFormat="1" applyFont="1" applyFill="1" applyBorder="1" applyAlignment="1">
      <alignment horizontal="center" vertical="center"/>
    </xf>
    <xf numFmtId="0" fontId="17" fillId="2" borderId="27" xfId="1" applyNumberFormat="1" applyFont="1" applyFill="1" applyBorder="1" applyAlignment="1">
      <alignment horizontal="center" vertical="center"/>
    </xf>
    <xf numFmtId="0" fontId="17" fillId="2" borderId="19" xfId="1" applyFont="1" applyFill="1" applyBorder="1" applyAlignment="1">
      <alignment horizontal="center" vertical="center"/>
    </xf>
    <xf numFmtId="0" fontId="17" fillId="2" borderId="20" xfId="1" applyFont="1" applyFill="1" applyBorder="1" applyAlignment="1">
      <alignment horizontal="center" vertical="center"/>
    </xf>
    <xf numFmtId="0" fontId="9" fillId="2" borderId="17" xfId="1" applyNumberFormat="1" applyFont="1" applyFill="1" applyBorder="1" applyAlignment="1">
      <alignment horizontal="center" vertical="center"/>
    </xf>
    <xf numFmtId="0" fontId="9" fillId="2" borderId="17" xfId="1" applyNumberFormat="1" applyFont="1" applyFill="1" applyBorder="1" applyAlignment="1">
      <alignment horizontal="center" vertical="center" wrapText="1"/>
    </xf>
    <xf numFmtId="0" fontId="10" fillId="2" borderId="17" xfId="1" applyFont="1" applyFill="1" applyBorder="1" applyAlignment="1">
      <alignment horizontal="center" vertical="center" wrapText="1"/>
    </xf>
    <xf numFmtId="0" fontId="10" fillId="2" borderId="22" xfId="1" applyFont="1" applyFill="1" applyBorder="1" applyAlignment="1">
      <alignment horizontal="center" vertical="center" wrapText="1"/>
    </xf>
    <xf numFmtId="0" fontId="15" fillId="2" borderId="27" xfId="1" applyFont="1" applyFill="1" applyBorder="1" applyAlignment="1">
      <alignment horizontal="center" vertical="center"/>
    </xf>
    <xf numFmtId="177" fontId="16" fillId="2" borderId="27" xfId="1" applyNumberFormat="1" applyFont="1" applyFill="1" applyBorder="1" applyAlignment="1">
      <alignment horizontal="center" vertical="center"/>
    </xf>
    <xf numFmtId="0" fontId="15" fillId="2" borderId="28" xfId="1" applyFont="1" applyFill="1" applyBorder="1" applyAlignment="1">
      <alignment horizontal="center" vertical="center"/>
    </xf>
    <xf numFmtId="0" fontId="7" fillId="0" borderId="16" xfId="1" applyFont="1" applyBorder="1" applyAlignment="1">
      <alignment horizontal="center" vertical="center" wrapText="1"/>
    </xf>
    <xf numFmtId="0" fontId="7" fillId="0" borderId="29" xfId="1" applyFont="1" applyBorder="1" applyAlignment="1">
      <alignment horizontal="center" vertical="center" wrapText="1"/>
    </xf>
    <xf numFmtId="0" fontId="6" fillId="0" borderId="8" xfId="1" applyFont="1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6" fillId="0" borderId="0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9" fillId="0" borderId="15" xfId="1" applyFont="1" applyBorder="1" applyAlignment="1">
      <alignment horizontal="center" vertical="center"/>
    </xf>
    <xf numFmtId="0" fontId="9" fillId="0" borderId="14" xfId="1" applyFont="1" applyBorder="1" applyAlignment="1">
      <alignment horizontal="center" vertical="center"/>
    </xf>
    <xf numFmtId="0" fontId="9" fillId="0" borderId="13" xfId="1" applyFont="1" applyBorder="1" applyAlignment="1">
      <alignment horizontal="center" vertical="center"/>
    </xf>
    <xf numFmtId="0" fontId="7" fillId="0" borderId="9" xfId="1" applyFont="1" applyBorder="1" applyAlignment="1">
      <alignment horizontal="center" vertical="center" wrapText="1"/>
    </xf>
    <xf numFmtId="0" fontId="5" fillId="0" borderId="12" xfId="1" applyFont="1" applyBorder="1" applyAlignment="1">
      <alignment horizontal="center" vertical="center" wrapText="1"/>
    </xf>
    <xf numFmtId="0" fontId="5" fillId="0" borderId="11" xfId="1" applyFont="1" applyBorder="1" applyAlignment="1">
      <alignment horizontal="center" vertical="center" wrapText="1"/>
    </xf>
    <xf numFmtId="0" fontId="5" fillId="0" borderId="10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4" fillId="4" borderId="0" xfId="25" applyFont="1" applyFill="1" applyBorder="1" applyAlignment="1">
      <alignment horizontal="left" vertical="center"/>
    </xf>
    <xf numFmtId="0" fontId="4" fillId="4" borderId="0" xfId="25" applyFont="1" applyFill="1" applyBorder="1" applyAlignment="1">
      <alignment horizontal="center" vertical="center"/>
    </xf>
    <xf numFmtId="176" fontId="4" fillId="4" borderId="0" xfId="25" applyNumberFormat="1" applyFont="1" applyFill="1" applyBorder="1" applyAlignment="1">
      <alignment horizontal="center" vertical="center"/>
    </xf>
    <xf numFmtId="0" fontId="34" fillId="0" borderId="0" xfId="27" applyFont="1" applyBorder="1" applyAlignment="1">
      <alignment horizontal="left" vertical="center"/>
    </xf>
    <xf numFmtId="0" fontId="4" fillId="0" borderId="17" xfId="25" applyFont="1" applyBorder="1" applyAlignment="1">
      <alignment horizontal="left" vertical="center" wrapText="1"/>
    </xf>
    <xf numFmtId="0" fontId="4" fillId="0" borderId="17" xfId="25" applyFont="1" applyBorder="1" applyAlignment="1">
      <alignment horizontal="center" vertical="center"/>
    </xf>
    <xf numFmtId="176" fontId="4" fillId="0" borderId="17" xfId="25" applyNumberFormat="1" applyFont="1" applyBorder="1" applyAlignment="1">
      <alignment horizontal="center" vertical="center"/>
    </xf>
    <xf numFmtId="0" fontId="4" fillId="4" borderId="17" xfId="25" applyFont="1" applyFill="1" applyBorder="1" applyAlignment="1">
      <alignment horizontal="center" vertical="center"/>
    </xf>
    <xf numFmtId="176" fontId="4" fillId="4" borderId="17" xfId="25" applyNumberFormat="1" applyFont="1" applyFill="1" applyBorder="1" applyAlignment="1">
      <alignment horizontal="center" vertical="center"/>
    </xf>
    <xf numFmtId="0" fontId="4" fillId="4" borderId="17" xfId="25" applyFont="1" applyFill="1" applyBorder="1" applyAlignment="1">
      <alignment horizontal="left" vertical="center"/>
    </xf>
    <xf numFmtId="0" fontId="4" fillId="0" borderId="31" xfId="25" applyFont="1" applyBorder="1" applyAlignment="1">
      <alignment horizontal="left" vertical="center" wrapText="1"/>
    </xf>
    <xf numFmtId="0" fontId="4" fillId="0" borderId="17" xfId="25" applyFont="1" applyBorder="1" applyAlignment="1">
      <alignment horizontal="left" vertical="center" wrapText="1"/>
    </xf>
    <xf numFmtId="0" fontId="4" fillId="4" borderId="17" xfId="25" applyFont="1" applyFill="1" applyBorder="1" applyAlignment="1">
      <alignment horizontal="left" vertical="center" wrapText="1"/>
    </xf>
    <xf numFmtId="0" fontId="4" fillId="0" borderId="31" xfId="25" applyFont="1" applyBorder="1" applyAlignment="1">
      <alignment horizontal="center" vertical="center"/>
    </xf>
    <xf numFmtId="176" fontId="4" fillId="0" borderId="31" xfId="25" applyNumberFormat="1" applyFont="1" applyBorder="1" applyAlignment="1">
      <alignment horizontal="center" vertical="center"/>
    </xf>
    <xf numFmtId="0" fontId="4" fillId="0" borderId="17" xfId="25" applyFont="1" applyBorder="1" applyAlignment="1">
      <alignment horizontal="center" vertical="center"/>
    </xf>
    <xf numFmtId="176" fontId="4" fillId="0" borderId="17" xfId="25" applyNumberFormat="1" applyFont="1" applyBorder="1" applyAlignment="1">
      <alignment horizontal="center" vertical="center"/>
    </xf>
    <xf numFmtId="0" fontId="4" fillId="4" borderId="17" xfId="25" applyFont="1" applyFill="1" applyBorder="1" applyAlignment="1">
      <alignment horizontal="center" vertical="center"/>
    </xf>
    <xf numFmtId="176" fontId="4" fillId="4" borderId="17" xfId="25" applyNumberFormat="1" applyFont="1" applyFill="1" applyBorder="1" applyAlignment="1">
      <alignment horizontal="center" vertical="center"/>
    </xf>
    <xf numFmtId="0" fontId="4" fillId="4" borderId="17" xfId="25" applyFont="1" applyFill="1" applyBorder="1" applyAlignment="1">
      <alignment horizontal="left" vertical="center"/>
    </xf>
  </cellXfs>
  <cellStyles count="28">
    <cellStyle name="date_style" xfId="8" xr:uid="{00000000-0005-0000-0000-000000000000}"/>
    <cellStyle name="Normal_1" xfId="12" xr:uid="{00000000-0005-0000-0000-000001000000}"/>
    <cellStyle name="標準" xfId="0" builtinId="0"/>
    <cellStyle name="標準 10 2" xfId="17" xr:uid="{00000000-0005-0000-0000-000003000000}"/>
    <cellStyle name="標準 10 2 2 3 2 2" xfId="23" xr:uid="{00000000-0005-0000-0000-000004000000}"/>
    <cellStyle name="標準 10 2 3" xfId="11" xr:uid="{00000000-0005-0000-0000-000005000000}"/>
    <cellStyle name="標準 10 2 3 2 2 2" xfId="10" xr:uid="{00000000-0005-0000-0000-000006000000}"/>
    <cellStyle name="標準 18 2" xfId="16" xr:uid="{00000000-0005-0000-0000-000007000000}"/>
    <cellStyle name="標準 2" xfId="1" xr:uid="{00000000-0005-0000-0000-000008000000}"/>
    <cellStyle name="標準 2 10" xfId="25" xr:uid="{78EBDC1E-1AAF-48D2-97A5-0A6E277C1643}"/>
    <cellStyle name="標準 2 2" xfId="9" xr:uid="{00000000-0005-0000-0000-000009000000}"/>
    <cellStyle name="標準 27 2" xfId="18" xr:uid="{00000000-0005-0000-0000-00000A000000}"/>
    <cellStyle name="標準 29" xfId="27" xr:uid="{80D3BBE9-FEF3-4A39-AA38-91D4B244770A}"/>
    <cellStyle name="標準 29 2" xfId="21" xr:uid="{00000000-0005-0000-0000-00000B000000}"/>
    <cellStyle name="標準 3" xfId="7" xr:uid="{00000000-0005-0000-0000-00000C000000}"/>
    <cellStyle name="標準 3 13" xfId="15" xr:uid="{00000000-0005-0000-0000-00000D000000}"/>
    <cellStyle name="標準 3 13 2" xfId="13" xr:uid="{00000000-0005-0000-0000-00000E000000}"/>
    <cellStyle name="標準 3 2 9" xfId="14" xr:uid="{00000000-0005-0000-0000-00000F000000}"/>
    <cellStyle name="標準 30 2" xfId="19" xr:uid="{00000000-0005-0000-0000-000010000000}"/>
    <cellStyle name="標準 31" xfId="20" xr:uid="{00000000-0005-0000-0000-000011000000}"/>
    <cellStyle name="標準 34 2" xfId="22" xr:uid="{00000000-0005-0000-0000-000012000000}"/>
    <cellStyle name="標準 53" xfId="26" xr:uid="{1F43B4E0-DF72-4BA0-85C7-0F85ACA6EA5D}"/>
    <cellStyle name="標準_Sheet1" xfId="2" xr:uid="{00000000-0005-0000-0000-000013000000}"/>
    <cellStyle name="콤마 [0]_HMMREQ~1" xfId="3" xr:uid="{00000000-0005-0000-0000-000014000000}"/>
    <cellStyle name="콤마_HMMREQ~1" xfId="4" xr:uid="{00000000-0005-0000-0000-000015000000}"/>
    <cellStyle name="통화 [0]_HMMREQ~1" xfId="5" xr:uid="{00000000-0005-0000-0000-000016000000}"/>
    <cellStyle name="통화_HMMREQ~1" xfId="6" xr:uid="{00000000-0005-0000-0000-000017000000}"/>
    <cellStyle name="표준_(정보부문)월별인원계획" xfId="24" xr:uid="{90E431E5-CBD6-4E97-B680-14FF453286A5}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Medium2" defaultPivotStyle="PivotStyleLight16">
    <tableStyle name="TableStylePreset3_Accent1" pivot="0" count="7" xr9:uid="{00000000-0011-0000-FFFF-FFFF00000000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00000000-0011-0000-FFFF-FFFF01000000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17</xdr:col>
      <xdr:colOff>333374</xdr:colOff>
      <xdr:row>3</xdr:row>
      <xdr:rowOff>119064</xdr:rowOff>
    </xdr:from>
    <xdr:to>
      <xdr:col>19</xdr:col>
      <xdr:colOff>2952749</xdr:colOff>
      <xdr:row>10</xdr:row>
      <xdr:rowOff>305531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027062" y="2214564"/>
          <a:ext cx="4548187" cy="4163155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0</xdr:row>
      <xdr:rowOff>0</xdr:rowOff>
    </xdr:from>
    <xdr:ext cx="1181100" cy="906245"/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81100" cy="906245"/>
    <xdr:pic>
      <xdr:nvPicPr>
        <xdr:cNvPr id="13" name="図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2</xdr:row>
      <xdr:rowOff>18847</xdr:rowOff>
    </xdr:from>
    <xdr:to>
      <xdr:col>3</xdr:col>
      <xdr:colOff>261937</xdr:colOff>
      <xdr:row>3</xdr:row>
      <xdr:rowOff>0</xdr:rowOff>
    </xdr:to>
    <xdr:sp macro="" textlink="">
      <xdr:nvSpPr>
        <xdr:cNvPr id="14" name="角丸四角形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0" y="1257097"/>
          <a:ext cx="7920037" cy="828878"/>
        </a:xfrm>
        <a:prstGeom prst="round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1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</a:t>
          </a:r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Port</a:t>
          </a:r>
          <a:r>
            <a:rPr kumimoji="1" lang="en-US" altLang="ja-JP" sz="2800" b="1" baseline="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Kelang</a:t>
          </a:r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,</a:t>
          </a:r>
          <a:r>
            <a:rPr kumimoji="1" lang="en-US" altLang="ja-JP" sz="2800" b="1" baseline="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Malaysia</a:t>
          </a:r>
          <a:endParaRPr kumimoji="1" lang="en-US" altLang="ja-JP" sz="2400" b="1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ctr"/>
          <a:endParaRPr kumimoji="1" lang="en-US" altLang="ja-JP" sz="1600" b="1" baseline="0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257300" cy="964712"/>
    <xdr:pic>
      <xdr:nvPicPr>
        <xdr:cNvPr id="15" name="図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257300" cy="964712"/>
        </a:xfrm>
        <a:prstGeom prst="rect">
          <a:avLst/>
        </a:prstGeom>
      </xdr:spPr>
    </xdr:pic>
    <xdr:clientData/>
  </xdr:oneCellAnchor>
  <xdr:oneCellAnchor>
    <xdr:from>
      <xdr:col>13</xdr:col>
      <xdr:colOff>452439</xdr:colOff>
      <xdr:row>6</xdr:row>
      <xdr:rowOff>166685</xdr:rowOff>
    </xdr:from>
    <xdr:ext cx="3357562" cy="1905000"/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9264314" y="4119560"/>
          <a:ext cx="3357562" cy="1905000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twoCellAnchor editAs="absolute">
    <xdr:from>
      <xdr:col>15</xdr:col>
      <xdr:colOff>976300</xdr:colOff>
      <xdr:row>11</xdr:row>
      <xdr:rowOff>309563</xdr:rowOff>
    </xdr:from>
    <xdr:to>
      <xdr:col>19</xdr:col>
      <xdr:colOff>3156225</xdr:colOff>
      <xdr:row>25</xdr:row>
      <xdr:rowOff>585786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23383863" y="7072313"/>
          <a:ext cx="7394862" cy="9586911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/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大阪海運営業所扱い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twoCellAnchor>
    <xdr:from>
      <xdr:col>12</xdr:col>
      <xdr:colOff>404810</xdr:colOff>
      <xdr:row>11</xdr:row>
      <xdr:rowOff>690561</xdr:rowOff>
    </xdr:from>
    <xdr:to>
      <xdr:col>15</xdr:col>
      <xdr:colOff>809626</xdr:colOff>
      <xdr:row>18</xdr:row>
      <xdr:rowOff>571497</xdr:rowOff>
    </xdr:to>
    <xdr:grpSp>
      <xdr:nvGrpSpPr>
        <xdr:cNvPr id="10" name="グループ化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pSpPr/>
      </xdr:nvGrpSpPr>
      <xdr:grpSpPr>
        <a:xfrm>
          <a:off x="18168935" y="7453311"/>
          <a:ext cx="5048254" cy="4714874"/>
          <a:chOff x="29030995" y="6365048"/>
          <a:chExt cx="7317837" cy="3967001"/>
        </a:xfrm>
      </xdr:grpSpPr>
      <xdr:sp macro="" textlink="">
        <xdr:nvSpPr>
          <xdr:cNvPr id="18" name="円/楕円 17">
            <a:extLst>
              <a:ext uri="{FF2B5EF4-FFF2-40B4-BE49-F238E27FC236}">
                <a16:creationId xmlns:a16="http://schemas.microsoft.com/office/drawing/2014/main" id="{00000000-0008-0000-0000-000012000000}"/>
              </a:ext>
            </a:extLst>
          </xdr:cNvPr>
          <xdr:cNvSpPr/>
        </xdr:nvSpPr>
        <xdr:spPr>
          <a:xfrm>
            <a:off x="29030995" y="6365048"/>
            <a:ext cx="7317837" cy="2870441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20" name="テキスト ボックス 19">
            <a:extLst>
              <a:ext uri="{FF2B5EF4-FFF2-40B4-BE49-F238E27FC236}">
                <a16:creationId xmlns:a16="http://schemas.microsoft.com/office/drawing/2014/main" id="{00000000-0008-0000-0000-000014000000}"/>
              </a:ext>
            </a:extLst>
          </xdr:cNvPr>
          <xdr:cNvSpPr txBox="1"/>
        </xdr:nvSpPr>
        <xdr:spPr>
          <a:xfrm>
            <a:off x="29692164" y="7092928"/>
            <a:ext cx="6043242" cy="323912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8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  <a:endParaRPr kumimoji="1" lang="en-US" altLang="ja-JP" sz="180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algun Gothic Semilight" panose="020B0502040204020203" pitchFamily="50" charset="-128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L40"/>
  <sheetViews>
    <sheetView tabSelected="1" view="pageBreakPreview" zoomScale="40" zoomScaleNormal="40" zoomScaleSheetLayoutView="40" zoomScalePageLayoutView="40" workbookViewId="0">
      <selection activeCell="N23" sqref="N23"/>
    </sheetView>
  </sheetViews>
  <sheetFormatPr defaultRowHeight="13.5" x14ac:dyDescent="0.15"/>
  <cols>
    <col min="1" max="1" width="66.25" customWidth="1"/>
    <col min="2" max="2" width="21.875" customWidth="1"/>
    <col min="3" max="3" width="18.75" customWidth="1"/>
    <col min="4" max="4" width="16.375" customWidth="1"/>
    <col min="5" max="5" width="18.75" customWidth="1"/>
    <col min="6" max="6" width="8.875" customWidth="1"/>
    <col min="7" max="7" width="18.75" customWidth="1"/>
    <col min="8" max="8" width="8.875" customWidth="1"/>
    <col min="9" max="9" width="18.75" customWidth="1"/>
    <col min="10" max="10" width="8.875" customWidth="1"/>
    <col min="11" max="11" width="18.75" customWidth="1"/>
    <col min="12" max="12" width="8.875" customWidth="1"/>
    <col min="13" max="13" width="17.875" customWidth="1"/>
    <col min="14" max="17" width="21.625" customWidth="1"/>
    <col min="18" max="18" width="11.5" customWidth="1"/>
    <col min="19" max="19" width="13.875" customWidth="1"/>
    <col min="20" max="20" width="49" customWidth="1"/>
    <col min="26" max="38" width="9" hidden="1" customWidth="1"/>
  </cols>
  <sheetData>
    <row r="1" spans="1:38" s="12" customFormat="1" ht="67.5" customHeight="1" x14ac:dyDescent="0.25">
      <c r="A1" s="19" t="s">
        <v>5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85" t="s">
        <v>4</v>
      </c>
      <c r="N1" s="85"/>
      <c r="O1" s="85"/>
      <c r="P1" s="85"/>
      <c r="Q1" s="85"/>
      <c r="R1" s="17"/>
      <c r="S1" s="17"/>
    </row>
    <row r="2" spans="1:38" s="16" customFormat="1" ht="30" customHeight="1" x14ac:dyDescent="0.25"/>
    <row r="3" spans="1:38" s="12" customFormat="1" ht="66.75" customHeight="1" x14ac:dyDescent="0.25">
      <c r="A3" s="15"/>
      <c r="B3" s="13"/>
      <c r="C3" s="13"/>
      <c r="D3" s="13"/>
      <c r="F3" s="13"/>
      <c r="G3" s="13"/>
      <c r="H3" s="13"/>
      <c r="I3" s="10"/>
      <c r="M3" s="13"/>
      <c r="N3" s="13"/>
      <c r="O3" s="14" t="s">
        <v>6</v>
      </c>
      <c r="P3" s="86">
        <v>46162</v>
      </c>
      <c r="Q3" s="86"/>
      <c r="R3" s="20" t="s">
        <v>17</v>
      </c>
    </row>
    <row r="4" spans="1:38" s="7" customFormat="1" ht="70.5" customHeight="1" x14ac:dyDescent="0.35">
      <c r="A4" s="11" t="s">
        <v>7</v>
      </c>
      <c r="B4" s="10"/>
      <c r="C4" s="10"/>
      <c r="D4" s="10"/>
      <c r="E4" s="10"/>
      <c r="F4" s="10"/>
      <c r="I4" s="31"/>
      <c r="J4" s="31"/>
      <c r="K4" s="31"/>
      <c r="L4" s="31"/>
      <c r="N4" s="8"/>
      <c r="O4" s="8"/>
      <c r="P4" s="8"/>
      <c r="Q4" s="9"/>
      <c r="R4" s="8"/>
    </row>
    <row r="5" spans="1:38" s="1" customFormat="1" ht="37.5" customHeight="1" x14ac:dyDescent="0.15">
      <c r="A5" s="87" t="s">
        <v>8</v>
      </c>
      <c r="B5" s="90" t="s">
        <v>3</v>
      </c>
      <c r="C5" s="90" t="s">
        <v>9</v>
      </c>
      <c r="D5" s="90"/>
      <c r="E5" s="90"/>
      <c r="F5" s="90"/>
      <c r="G5" s="93" t="s">
        <v>10</v>
      </c>
      <c r="H5" s="93"/>
      <c r="I5" s="93" t="s">
        <v>11</v>
      </c>
      <c r="J5" s="93"/>
      <c r="K5" s="93" t="s">
        <v>10</v>
      </c>
      <c r="L5" s="94"/>
      <c r="M5" s="5"/>
      <c r="N5" s="5"/>
      <c r="P5" s="6"/>
      <c r="Q5" s="6"/>
      <c r="R5" s="2"/>
      <c r="S5" s="6"/>
    </row>
    <row r="6" spans="1:38" s="1" customFormat="1" ht="37.5" customHeight="1" x14ac:dyDescent="0.15">
      <c r="A6" s="88"/>
      <c r="B6" s="91"/>
      <c r="C6" s="95" t="s">
        <v>12</v>
      </c>
      <c r="D6" s="95"/>
      <c r="E6" s="96" t="s">
        <v>2</v>
      </c>
      <c r="F6" s="96"/>
      <c r="G6" s="95" t="s">
        <v>2</v>
      </c>
      <c r="H6" s="95"/>
      <c r="I6" s="95" t="s">
        <v>2</v>
      </c>
      <c r="J6" s="95"/>
      <c r="K6" s="97" t="s">
        <v>13</v>
      </c>
      <c r="L6" s="98"/>
      <c r="M6" s="5"/>
      <c r="N6" s="5"/>
      <c r="P6" s="4"/>
      <c r="Q6" s="4"/>
      <c r="R6" s="2"/>
      <c r="S6" s="3"/>
    </row>
    <row r="7" spans="1:38" s="1" customFormat="1" ht="37.5" customHeight="1" x14ac:dyDescent="0.15">
      <c r="A7" s="88"/>
      <c r="B7" s="91"/>
      <c r="C7" s="95"/>
      <c r="D7" s="95"/>
      <c r="E7" s="96"/>
      <c r="F7" s="96"/>
      <c r="G7" s="95"/>
      <c r="H7" s="95"/>
      <c r="I7" s="95"/>
      <c r="J7" s="95"/>
      <c r="K7" s="97"/>
      <c r="L7" s="98"/>
      <c r="M7" s="5"/>
      <c r="N7" s="5"/>
      <c r="P7" s="4"/>
      <c r="Q7" s="4"/>
      <c r="R7" s="2"/>
      <c r="S7" s="3"/>
    </row>
    <row r="8" spans="1:38" s="1" customFormat="1" ht="37.5" customHeight="1" x14ac:dyDescent="0.15">
      <c r="A8" s="88"/>
      <c r="B8" s="91"/>
      <c r="C8" s="95"/>
      <c r="D8" s="95"/>
      <c r="E8" s="96"/>
      <c r="F8" s="96"/>
      <c r="G8" s="95"/>
      <c r="H8" s="95"/>
      <c r="I8" s="95"/>
      <c r="J8" s="95"/>
      <c r="K8" s="97"/>
      <c r="L8" s="98"/>
      <c r="M8" s="5"/>
      <c r="N8" s="5"/>
      <c r="P8" s="4"/>
      <c r="Q8" s="4"/>
      <c r="R8" s="2"/>
      <c r="S8" s="3"/>
    </row>
    <row r="9" spans="1:38" s="1" customFormat="1" ht="37.5" customHeight="1" x14ac:dyDescent="0.15">
      <c r="A9" s="89"/>
      <c r="B9" s="92"/>
      <c r="C9" s="36"/>
      <c r="D9" s="36"/>
      <c r="E9" s="36"/>
      <c r="F9" s="36"/>
      <c r="G9" s="99"/>
      <c r="H9" s="99"/>
      <c r="I9" s="100" t="s">
        <v>14</v>
      </c>
      <c r="J9" s="100"/>
      <c r="K9" s="99" t="s">
        <v>15</v>
      </c>
      <c r="L9" s="101"/>
      <c r="M9" s="5"/>
      <c r="N9" s="5"/>
      <c r="P9" s="4"/>
      <c r="Q9" s="4"/>
      <c r="R9" s="2"/>
      <c r="S9" s="3"/>
      <c r="Z9" s="52"/>
      <c r="AA9" s="52"/>
      <c r="AB9" s="52"/>
      <c r="AC9" s="53"/>
      <c r="AD9" s="53"/>
      <c r="AE9" s="53"/>
      <c r="AF9" s="53"/>
      <c r="AG9" s="53"/>
      <c r="AH9" s="53"/>
      <c r="AI9" s="53"/>
      <c r="AJ9" s="53"/>
      <c r="AK9" s="53"/>
      <c r="AL9" s="53" t="s">
        <v>42</v>
      </c>
    </row>
    <row r="10" spans="1:38" ht="54.95" customHeight="1" x14ac:dyDescent="0.15">
      <c r="A10" s="75" t="str">
        <f t="shared" ref="A10:A15" si="0">IF(AND(D10="木",F10="木"),AL10,"★"&amp;AL10)</f>
        <v>※WAN HAI 356</v>
      </c>
      <c r="B10" s="68" t="str">
        <f t="shared" ref="B10:B15" si="1">AA10</f>
        <v>S041</v>
      </c>
      <c r="C10" s="70">
        <f t="shared" ref="C10:C15" si="2">AB10</f>
        <v>46163</v>
      </c>
      <c r="D10" s="70" t="str">
        <f t="shared" ref="D10:D15" si="3">TEXT(C10,"aaa")</f>
        <v>木</v>
      </c>
      <c r="E10" s="70">
        <f t="shared" ref="E10:E15" si="4">AC10</f>
        <v>46163</v>
      </c>
      <c r="F10" s="70" t="str">
        <f t="shared" ref="F10:F15" si="5">TEXT(E10,"aaa")</f>
        <v>木</v>
      </c>
      <c r="G10" s="70">
        <f t="shared" ref="G10:G15" si="6">AD10</f>
        <v>46166</v>
      </c>
      <c r="H10" s="70" t="str">
        <f t="shared" ref="H10:H15" si="7">TEXT(G10,"aaa")</f>
        <v>日</v>
      </c>
      <c r="I10" s="70">
        <f t="shared" ref="I10:I15" si="8">AE10</f>
        <v>46166</v>
      </c>
      <c r="J10" s="77" t="str">
        <f t="shared" ref="J10:J15" si="9">TEXT(I10,"aaa")</f>
        <v>日</v>
      </c>
      <c r="K10" s="77">
        <f t="shared" ref="K10:K15" si="10">AG10</f>
        <v>46176</v>
      </c>
      <c r="L10" s="65" t="str">
        <f t="shared" ref="L10:L15" si="11">TEXT(K10,"aaa")</f>
        <v>水</v>
      </c>
      <c r="Z10" s="129" t="s">
        <v>30</v>
      </c>
      <c r="AA10" s="127" t="s">
        <v>32</v>
      </c>
      <c r="AB10" s="128">
        <v>46163</v>
      </c>
      <c r="AC10" s="128">
        <v>46163</v>
      </c>
      <c r="AD10" s="128">
        <v>46166</v>
      </c>
      <c r="AE10" s="128">
        <v>46166</v>
      </c>
      <c r="AF10" s="127" t="s">
        <v>43</v>
      </c>
      <c r="AG10" s="128">
        <v>46176</v>
      </c>
      <c r="AH10" s="127" t="s">
        <v>44</v>
      </c>
      <c r="AI10" s="54"/>
      <c r="AJ10" s="40" t="s">
        <v>34</v>
      </c>
      <c r="AK10" s="56"/>
      <c r="AL10" s="55" t="str">
        <f t="shared" ref="AL10:AL15" si="12">IF(Z10=AJ10,Z10,"※"&amp;Z10)</f>
        <v>※WAN HAI 356</v>
      </c>
    </row>
    <row r="11" spans="1:38" ht="54.95" customHeight="1" x14ac:dyDescent="0.15">
      <c r="A11" s="57" t="str">
        <f t="shared" si="0"/>
        <v>※WAN HAI 335</v>
      </c>
      <c r="B11" s="58" t="str">
        <f t="shared" si="1"/>
        <v>S014</v>
      </c>
      <c r="C11" s="59">
        <f t="shared" si="2"/>
        <v>46170</v>
      </c>
      <c r="D11" s="59" t="str">
        <f t="shared" si="3"/>
        <v>木</v>
      </c>
      <c r="E11" s="59">
        <f t="shared" si="4"/>
        <v>46170</v>
      </c>
      <c r="F11" s="59" t="str">
        <f t="shared" si="5"/>
        <v>木</v>
      </c>
      <c r="G11" s="59">
        <f t="shared" si="6"/>
        <v>46173</v>
      </c>
      <c r="H11" s="59" t="str">
        <f t="shared" si="7"/>
        <v>日</v>
      </c>
      <c r="I11" s="59">
        <f t="shared" si="8"/>
        <v>46173</v>
      </c>
      <c r="J11" s="60" t="str">
        <f t="shared" si="9"/>
        <v>日</v>
      </c>
      <c r="K11" s="60">
        <f t="shared" si="10"/>
        <v>46183</v>
      </c>
      <c r="L11" s="61" t="str">
        <f t="shared" si="11"/>
        <v>水</v>
      </c>
      <c r="Z11" s="124" t="s">
        <v>40</v>
      </c>
      <c r="AA11" s="125" t="s">
        <v>33</v>
      </c>
      <c r="AB11" s="126">
        <v>46170</v>
      </c>
      <c r="AC11" s="126">
        <v>46170</v>
      </c>
      <c r="AD11" s="126">
        <v>46173</v>
      </c>
      <c r="AE11" s="126">
        <v>46173</v>
      </c>
      <c r="AF11" s="125" t="s">
        <v>43</v>
      </c>
      <c r="AG11" s="126">
        <v>46183</v>
      </c>
      <c r="AH11" s="125" t="s">
        <v>44</v>
      </c>
      <c r="AJ11" s="40" t="s">
        <v>35</v>
      </c>
      <c r="AL11" s="55" t="str">
        <f t="shared" si="12"/>
        <v>※WAN HAI 335</v>
      </c>
    </row>
    <row r="12" spans="1:38" ht="54.95" customHeight="1" x14ac:dyDescent="0.15">
      <c r="A12" s="57" t="str">
        <f t="shared" si="0"/>
        <v>WAN HAI 357</v>
      </c>
      <c r="B12" s="58" t="str">
        <f t="shared" si="1"/>
        <v>S036</v>
      </c>
      <c r="C12" s="59">
        <f t="shared" si="2"/>
        <v>46177</v>
      </c>
      <c r="D12" s="59" t="str">
        <f t="shared" si="3"/>
        <v>木</v>
      </c>
      <c r="E12" s="59">
        <f t="shared" si="4"/>
        <v>46177</v>
      </c>
      <c r="F12" s="59" t="str">
        <f t="shared" si="5"/>
        <v>木</v>
      </c>
      <c r="G12" s="59">
        <f t="shared" si="6"/>
        <v>46180</v>
      </c>
      <c r="H12" s="59" t="str">
        <f t="shared" si="7"/>
        <v>日</v>
      </c>
      <c r="I12" s="59">
        <f t="shared" si="8"/>
        <v>46180</v>
      </c>
      <c r="J12" s="60" t="str">
        <f t="shared" si="9"/>
        <v>日</v>
      </c>
      <c r="K12" s="60">
        <f t="shared" si="10"/>
        <v>46190</v>
      </c>
      <c r="L12" s="61" t="str">
        <f t="shared" si="11"/>
        <v>水</v>
      </c>
      <c r="Z12" s="130" t="s">
        <v>31</v>
      </c>
      <c r="AA12" s="133" t="s">
        <v>37</v>
      </c>
      <c r="AB12" s="134">
        <v>46177</v>
      </c>
      <c r="AC12" s="134">
        <v>46177</v>
      </c>
      <c r="AD12" s="134">
        <v>46180</v>
      </c>
      <c r="AE12" s="134">
        <v>46180</v>
      </c>
      <c r="AF12" s="133" t="s">
        <v>43</v>
      </c>
      <c r="AG12" s="134">
        <v>46190</v>
      </c>
      <c r="AH12" s="133" t="s">
        <v>44</v>
      </c>
      <c r="AJ12" s="79" t="s">
        <v>31</v>
      </c>
      <c r="AL12" s="55" t="str">
        <f t="shared" si="12"/>
        <v>WAN HAI 357</v>
      </c>
    </row>
    <row r="13" spans="1:38" ht="54.95" customHeight="1" x14ac:dyDescent="0.15">
      <c r="A13" s="57" t="str">
        <f t="shared" si="0"/>
        <v>INTERASIA TRANSFORM</v>
      </c>
      <c r="B13" s="58" t="str">
        <f t="shared" si="1"/>
        <v>S022</v>
      </c>
      <c r="C13" s="59">
        <f t="shared" si="2"/>
        <v>46184</v>
      </c>
      <c r="D13" s="59" t="str">
        <f t="shared" si="3"/>
        <v>木</v>
      </c>
      <c r="E13" s="59">
        <f t="shared" si="4"/>
        <v>46184</v>
      </c>
      <c r="F13" s="59" t="str">
        <f t="shared" si="5"/>
        <v>木</v>
      </c>
      <c r="G13" s="59">
        <f t="shared" si="6"/>
        <v>46187</v>
      </c>
      <c r="H13" s="59" t="str">
        <f t="shared" si="7"/>
        <v>日</v>
      </c>
      <c r="I13" s="59">
        <f t="shared" si="8"/>
        <v>46187</v>
      </c>
      <c r="J13" s="60" t="str">
        <f t="shared" si="9"/>
        <v>日</v>
      </c>
      <c r="K13" s="60">
        <f t="shared" si="10"/>
        <v>46197</v>
      </c>
      <c r="L13" s="61" t="str">
        <f t="shared" si="11"/>
        <v>水</v>
      </c>
      <c r="M13" s="37"/>
      <c r="Z13" s="132" t="s">
        <v>29</v>
      </c>
      <c r="AA13" s="137" t="s">
        <v>38</v>
      </c>
      <c r="AB13" s="138">
        <v>46184</v>
      </c>
      <c r="AC13" s="138">
        <v>46184</v>
      </c>
      <c r="AD13" s="138">
        <v>46187</v>
      </c>
      <c r="AE13" s="138">
        <v>46187</v>
      </c>
      <c r="AF13" s="137" t="s">
        <v>43</v>
      </c>
      <c r="AG13" s="138">
        <v>46197</v>
      </c>
      <c r="AH13" s="137" t="s">
        <v>44</v>
      </c>
      <c r="AJ13" s="78" t="s">
        <v>29</v>
      </c>
      <c r="AL13" s="55" t="str">
        <f t="shared" si="12"/>
        <v>INTERASIA TRANSFORM</v>
      </c>
    </row>
    <row r="14" spans="1:38" ht="54.95" customHeight="1" x14ac:dyDescent="0.15">
      <c r="A14" s="57" t="str">
        <f t="shared" si="0"/>
        <v>WAN HAI 356</v>
      </c>
      <c r="B14" s="58" t="str">
        <f t="shared" si="1"/>
        <v>S042</v>
      </c>
      <c r="C14" s="59">
        <f t="shared" si="2"/>
        <v>46191</v>
      </c>
      <c r="D14" s="59" t="str">
        <f t="shared" si="3"/>
        <v>木</v>
      </c>
      <c r="E14" s="59">
        <f t="shared" si="4"/>
        <v>46191</v>
      </c>
      <c r="F14" s="59" t="str">
        <f t="shared" si="5"/>
        <v>木</v>
      </c>
      <c r="G14" s="59">
        <f t="shared" si="6"/>
        <v>46194</v>
      </c>
      <c r="H14" s="59" t="str">
        <f t="shared" si="7"/>
        <v>日</v>
      </c>
      <c r="I14" s="59">
        <f t="shared" si="8"/>
        <v>46194</v>
      </c>
      <c r="J14" s="60" t="str">
        <f t="shared" si="9"/>
        <v>日</v>
      </c>
      <c r="K14" s="60">
        <f t="shared" si="10"/>
        <v>46204</v>
      </c>
      <c r="L14" s="61" t="str">
        <f t="shared" si="11"/>
        <v>水</v>
      </c>
      <c r="M14" s="37"/>
      <c r="Z14" s="131" t="s">
        <v>30</v>
      </c>
      <c r="AA14" s="135" t="s">
        <v>39</v>
      </c>
      <c r="AB14" s="136">
        <v>46191</v>
      </c>
      <c r="AC14" s="136">
        <v>46191</v>
      </c>
      <c r="AD14" s="136">
        <v>46194</v>
      </c>
      <c r="AE14" s="136">
        <v>46194</v>
      </c>
      <c r="AF14" s="135" t="s">
        <v>43</v>
      </c>
      <c r="AG14" s="136">
        <v>46204</v>
      </c>
      <c r="AH14" s="135" t="s">
        <v>44</v>
      </c>
      <c r="AJ14" s="80" t="s">
        <v>30</v>
      </c>
      <c r="AL14" s="55" t="str">
        <f t="shared" si="12"/>
        <v>WAN HAI 356</v>
      </c>
    </row>
    <row r="15" spans="1:38" ht="54.95" customHeight="1" x14ac:dyDescent="0.15">
      <c r="A15" s="73" t="str">
        <f t="shared" si="0"/>
        <v>WAN HAI 335</v>
      </c>
      <c r="B15" s="74" t="str">
        <f t="shared" si="1"/>
        <v>S015</v>
      </c>
      <c r="C15" s="63">
        <f t="shared" si="2"/>
        <v>46198</v>
      </c>
      <c r="D15" s="63" t="str">
        <f t="shared" si="3"/>
        <v>木</v>
      </c>
      <c r="E15" s="63">
        <f t="shared" si="4"/>
        <v>46198</v>
      </c>
      <c r="F15" s="63" t="str">
        <f t="shared" si="5"/>
        <v>木</v>
      </c>
      <c r="G15" s="63">
        <f t="shared" si="6"/>
        <v>46201</v>
      </c>
      <c r="H15" s="63" t="str">
        <f t="shared" si="7"/>
        <v>日</v>
      </c>
      <c r="I15" s="63">
        <f t="shared" si="8"/>
        <v>46201</v>
      </c>
      <c r="J15" s="69" t="str">
        <f t="shared" si="9"/>
        <v>日</v>
      </c>
      <c r="K15" s="69">
        <f t="shared" si="10"/>
        <v>46211</v>
      </c>
      <c r="L15" s="67" t="str">
        <f t="shared" si="11"/>
        <v>水</v>
      </c>
      <c r="M15" s="37"/>
      <c r="Z15" s="139" t="s">
        <v>40</v>
      </c>
      <c r="AA15" s="137" t="s">
        <v>41</v>
      </c>
      <c r="AB15" s="138">
        <v>46198</v>
      </c>
      <c r="AC15" s="138">
        <v>46198</v>
      </c>
      <c r="AD15" s="138">
        <v>46201</v>
      </c>
      <c r="AE15" s="138">
        <v>46201</v>
      </c>
      <c r="AF15" s="137" t="s">
        <v>43</v>
      </c>
      <c r="AG15" s="138">
        <v>46211</v>
      </c>
      <c r="AH15" s="137" t="s">
        <v>44</v>
      </c>
      <c r="AJ15" s="72" t="s">
        <v>40</v>
      </c>
      <c r="AL15" s="66" t="str">
        <f t="shared" si="12"/>
        <v>WAN HAI 335</v>
      </c>
    </row>
    <row r="16" spans="1:38" s="37" customFormat="1" ht="54.95" customHeight="1" x14ac:dyDescent="0.15">
      <c r="A16" s="64"/>
      <c r="B16" s="62"/>
      <c r="C16" s="76"/>
      <c r="D16" s="76"/>
      <c r="E16" s="76"/>
      <c r="F16" s="76"/>
      <c r="G16" s="76"/>
      <c r="H16" s="76"/>
      <c r="I16" s="76"/>
      <c r="J16" s="71"/>
      <c r="K16" s="71"/>
      <c r="L16" s="71"/>
      <c r="Z16" s="120"/>
      <c r="AA16" s="121"/>
      <c r="AB16" s="122"/>
      <c r="AC16" s="122"/>
      <c r="AD16" s="122"/>
      <c r="AE16" s="122"/>
      <c r="AF16" s="121"/>
      <c r="AG16" s="122"/>
      <c r="AJ16" s="120"/>
      <c r="AL16" s="123"/>
    </row>
    <row r="17" spans="1:13" s="37" customFormat="1" ht="54.95" customHeight="1" x14ac:dyDescent="0.15">
      <c r="A17" s="64"/>
      <c r="B17" s="62"/>
      <c r="C17" s="76"/>
      <c r="D17" s="76"/>
      <c r="E17" s="76"/>
      <c r="F17" s="76"/>
      <c r="G17" s="76"/>
      <c r="H17" s="76"/>
      <c r="I17" s="76"/>
      <c r="J17" s="71"/>
      <c r="K17" s="71"/>
      <c r="L17" s="71"/>
    </row>
    <row r="18" spans="1:13" ht="54.95" customHeight="1" x14ac:dyDescent="0.15">
      <c r="A18" s="37"/>
      <c r="B18" s="37"/>
      <c r="C18" s="33"/>
      <c r="D18" s="33" t="s">
        <v>36</v>
      </c>
      <c r="E18" s="33"/>
      <c r="F18" s="33"/>
      <c r="G18" s="34"/>
      <c r="H18" s="32"/>
      <c r="I18" s="33"/>
      <c r="J18" s="35"/>
      <c r="K18" s="29"/>
      <c r="L18" s="34"/>
      <c r="M18" s="37"/>
    </row>
    <row r="19" spans="1:13" ht="54.95" customHeight="1" x14ac:dyDescent="0.15">
      <c r="A19" s="48" t="s">
        <v>28</v>
      </c>
      <c r="B19" s="32"/>
      <c r="C19" s="33"/>
      <c r="D19" s="33"/>
      <c r="E19" s="33"/>
      <c r="F19" s="33"/>
      <c r="G19" s="34"/>
      <c r="H19" s="32"/>
      <c r="I19" s="33"/>
      <c r="J19" s="35"/>
      <c r="K19" s="29"/>
      <c r="L19" s="34"/>
    </row>
    <row r="20" spans="1:13" ht="54.75" customHeight="1" thickBot="1" x14ac:dyDescent="0.2">
      <c r="A20" s="51" t="s">
        <v>1</v>
      </c>
      <c r="B20" s="110" t="s">
        <v>0</v>
      </c>
      <c r="C20" s="111"/>
      <c r="D20" s="112"/>
      <c r="E20" s="110" t="s">
        <v>16</v>
      </c>
      <c r="F20" s="111"/>
      <c r="G20" s="111"/>
      <c r="H20" s="111"/>
      <c r="I20" s="111"/>
      <c r="J20" s="111"/>
      <c r="K20" s="111"/>
      <c r="L20" s="112"/>
    </row>
    <row r="21" spans="1:13" ht="48" customHeight="1" thickTop="1" x14ac:dyDescent="0.15">
      <c r="A21" s="103" t="s">
        <v>18</v>
      </c>
      <c r="B21" s="114" t="s">
        <v>24</v>
      </c>
      <c r="C21" s="115"/>
      <c r="D21" s="116"/>
      <c r="E21" s="47" t="s">
        <v>27</v>
      </c>
      <c r="F21" s="43"/>
      <c r="G21" s="43"/>
      <c r="H21" s="44"/>
      <c r="I21" s="44"/>
      <c r="J21" s="45"/>
      <c r="K21" s="44"/>
      <c r="L21" s="46" t="s">
        <v>26</v>
      </c>
    </row>
    <row r="22" spans="1:13" ht="48" customHeight="1" x14ac:dyDescent="0.15">
      <c r="A22" s="113"/>
      <c r="B22" s="117"/>
      <c r="C22" s="118"/>
      <c r="D22" s="119"/>
      <c r="E22" s="22" t="s">
        <v>25</v>
      </c>
      <c r="F22" s="23"/>
      <c r="G22" s="23"/>
      <c r="H22" s="24"/>
      <c r="I22" s="24"/>
      <c r="J22" s="21"/>
      <c r="K22" s="24"/>
      <c r="L22" s="25"/>
    </row>
    <row r="23" spans="1:13" ht="48" customHeight="1" x14ac:dyDescent="0.15">
      <c r="A23" s="102" t="s">
        <v>19</v>
      </c>
      <c r="B23" s="104" t="s">
        <v>23</v>
      </c>
      <c r="C23" s="105"/>
      <c r="D23" s="106"/>
      <c r="E23" s="26" t="s">
        <v>20</v>
      </c>
      <c r="F23" s="27"/>
      <c r="G23" s="27"/>
      <c r="H23" s="28"/>
      <c r="I23" s="28"/>
      <c r="J23" s="29"/>
      <c r="K23" s="28"/>
      <c r="L23" s="30" t="s">
        <v>21</v>
      </c>
    </row>
    <row r="24" spans="1:13" ht="48" customHeight="1" x14ac:dyDescent="0.15">
      <c r="A24" s="103"/>
      <c r="B24" s="107"/>
      <c r="C24" s="108"/>
      <c r="D24" s="109"/>
      <c r="E24" s="26" t="s">
        <v>22</v>
      </c>
      <c r="F24" s="27"/>
      <c r="G24" s="27"/>
      <c r="H24" s="28"/>
      <c r="I24" s="28"/>
      <c r="J24" s="29"/>
      <c r="K24" s="28"/>
      <c r="L24" s="30"/>
    </row>
    <row r="25" spans="1:13" ht="48" customHeight="1" x14ac:dyDescent="0.15">
      <c r="A25" s="81"/>
      <c r="B25" s="83"/>
      <c r="C25" s="83"/>
      <c r="D25" s="83"/>
      <c r="E25" s="49"/>
      <c r="F25" s="43"/>
      <c r="G25" s="43"/>
      <c r="H25" s="44"/>
      <c r="I25" s="44"/>
      <c r="J25" s="45"/>
      <c r="K25" s="44"/>
      <c r="L25" s="50"/>
    </row>
    <row r="26" spans="1:13" ht="48" customHeight="1" x14ac:dyDescent="0.15">
      <c r="A26" s="82"/>
      <c r="B26" s="84"/>
      <c r="C26" s="84"/>
      <c r="D26" s="84"/>
      <c r="E26" s="38"/>
      <c r="F26" s="27"/>
      <c r="G26" s="27"/>
      <c r="H26" s="28"/>
      <c r="I26" s="28"/>
      <c r="J26" s="29"/>
      <c r="K26" s="28"/>
      <c r="L26" s="39"/>
    </row>
    <row r="27" spans="1:13" ht="45" customHeight="1" x14ac:dyDescent="0.15"/>
    <row r="28" spans="1:13" ht="45" customHeight="1" x14ac:dyDescent="0.15"/>
    <row r="29" spans="1:13" ht="45" customHeight="1" x14ac:dyDescent="0.15"/>
    <row r="30" spans="1:13" ht="45" customHeight="1" x14ac:dyDescent="0.15">
      <c r="A30" s="41"/>
      <c r="B30" s="42"/>
      <c r="C30" s="42"/>
      <c r="D30" s="42"/>
      <c r="E30" s="38"/>
      <c r="F30" s="27"/>
      <c r="G30" s="27"/>
      <c r="H30" s="28"/>
      <c r="I30" s="28"/>
      <c r="J30" s="29"/>
      <c r="K30" s="28"/>
      <c r="L30" s="39"/>
    </row>
    <row r="33" ht="43.5" customHeight="1" x14ac:dyDescent="0.15"/>
    <row r="34" ht="43.5" customHeight="1" x14ac:dyDescent="0.15"/>
    <row r="35" ht="49.5" customHeight="1" x14ac:dyDescent="0.15"/>
    <row r="36" ht="49.5" customHeight="1" x14ac:dyDescent="0.15"/>
    <row r="37" ht="42.75" customHeight="1" x14ac:dyDescent="0.15"/>
    <row r="38" ht="42.75" customHeight="1" x14ac:dyDescent="0.15"/>
    <row r="39" ht="42.75" customHeight="1" x14ac:dyDescent="0.15"/>
    <row r="40" ht="42.75" customHeight="1" x14ac:dyDescent="0.15"/>
  </sheetData>
  <mergeCells count="24">
    <mergeCell ref="I9:J9"/>
    <mergeCell ref="K9:L9"/>
    <mergeCell ref="A23:A24"/>
    <mergeCell ref="B23:D24"/>
    <mergeCell ref="E20:L20"/>
    <mergeCell ref="B20:D20"/>
    <mergeCell ref="A21:A22"/>
    <mergeCell ref="B21:D22"/>
    <mergeCell ref="A25:A26"/>
    <mergeCell ref="B25:D26"/>
    <mergeCell ref="M1:Q1"/>
    <mergeCell ref="P3:Q3"/>
    <mergeCell ref="A5:A9"/>
    <mergeCell ref="B5:B9"/>
    <mergeCell ref="C5:F5"/>
    <mergeCell ref="G5:H5"/>
    <mergeCell ref="I5:J5"/>
    <mergeCell ref="K5:L5"/>
    <mergeCell ref="C6:D8"/>
    <mergeCell ref="E6:F8"/>
    <mergeCell ref="G6:H8"/>
    <mergeCell ref="I6:J8"/>
    <mergeCell ref="K6:L8"/>
    <mergeCell ref="G9:H9"/>
  </mergeCells>
  <phoneticPr fontId="1"/>
  <pageMargins left="0.7" right="0.7" top="0.75" bottom="0.75" header="0.3" footer="0.3"/>
  <pageSetup paperSize="9" scale="31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2026-04-27T02:12:57Z</cp:lastPrinted>
  <dcterms:created xsi:type="dcterms:W3CDTF">2016-08-19T05:48:45Z</dcterms:created>
  <dcterms:modified xsi:type="dcterms:W3CDTF">2026-05-20T04:26:06Z</dcterms:modified>
</cp:coreProperties>
</file>