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出\TC-3\中華圏\"/>
    </mc:Choice>
  </mc:AlternateContent>
  <xr:revisionPtr revIDLastSave="0" documentId="13_ncr:1_{C34E6666-2437-4134-AE23-7BBAA410DA4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東--&gt;新港" sheetId="1" r:id="rId1"/>
  </sheets>
  <definedNames>
    <definedName name="A">#REF!</definedName>
    <definedName name="b">#REF!</definedName>
    <definedName name="CFS_NAME">#REF!</definedName>
    <definedName name="CODE_HOME">#REF!</definedName>
    <definedName name="d">#REF!</definedName>
    <definedName name="DP_NAME">#REF!</definedName>
    <definedName name="F">#REF!</definedName>
    <definedName name="G">#REF!</definedName>
    <definedName name="h">#REF!</definedName>
    <definedName name="kkk">#REF!</definedName>
    <definedName name="LP_NAME">#REF!</definedName>
    <definedName name="mm">#REF!</definedName>
    <definedName name="PORT_HOME">#REF!</definedName>
    <definedName name="_xlnm.Print_Area" localSheetId="0">'東--&gt;新港'!$A$1:$S$31</definedName>
    <definedName name="q">#REF!</definedName>
    <definedName name="s">#REF!</definedName>
    <definedName name="TITLE">#REF!</definedName>
    <definedName name="TITLE_HOME">#REF!</definedName>
    <definedName name="URINEF">#REF!</definedName>
    <definedName name="uu">#REF!</definedName>
    <definedName name="VESSEL">#REF!</definedName>
    <definedName name="VSL_HOME">#REF!</definedName>
    <definedName name="VSL_NAME">#REF!</definedName>
    <definedName name="w">#REF!</definedName>
    <definedName name="ww">#REF!</definedName>
    <definedName name="X">#REF!</definedName>
    <definedName name="xxx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G15" i="1" l="1"/>
  <c r="K15" i="1"/>
  <c r="L15" i="1" s="1"/>
  <c r="I15" i="1"/>
  <c r="J15" i="1" s="1"/>
  <c r="H15" i="1"/>
  <c r="G15" i="1"/>
  <c r="E15" i="1"/>
  <c r="F15" i="1" s="1"/>
  <c r="C15" i="1"/>
  <c r="D15" i="1" s="1"/>
  <c r="B15" i="1"/>
  <c r="AG14" i="1"/>
  <c r="K14" i="1"/>
  <c r="L14" i="1" s="1"/>
  <c r="I14" i="1"/>
  <c r="J14" i="1" s="1"/>
  <c r="G14" i="1"/>
  <c r="H14" i="1" s="1"/>
  <c r="E14" i="1"/>
  <c r="F14" i="1" s="1"/>
  <c r="C14" i="1"/>
  <c r="D14" i="1" s="1"/>
  <c r="B14" i="1"/>
  <c r="AG13" i="1"/>
  <c r="K13" i="1"/>
  <c r="L13" i="1" s="1"/>
  <c r="I13" i="1"/>
  <c r="J13" i="1" s="1"/>
  <c r="G13" i="1"/>
  <c r="H13" i="1" s="1"/>
  <c r="E13" i="1"/>
  <c r="F13" i="1" s="1"/>
  <c r="C13" i="1"/>
  <c r="D13" i="1" s="1"/>
  <c r="B13" i="1"/>
  <c r="AG12" i="1"/>
  <c r="K12" i="1"/>
  <c r="L12" i="1" s="1"/>
  <c r="I12" i="1"/>
  <c r="J12" i="1" s="1"/>
  <c r="G12" i="1"/>
  <c r="H12" i="1" s="1"/>
  <c r="E12" i="1"/>
  <c r="F12" i="1" s="1"/>
  <c r="C12" i="1"/>
  <c r="D12" i="1" s="1"/>
  <c r="B12" i="1"/>
  <c r="AG11" i="1"/>
  <c r="K11" i="1"/>
  <c r="L11" i="1" s="1"/>
  <c r="I11" i="1"/>
  <c r="J11" i="1" s="1"/>
  <c r="G11" i="1"/>
  <c r="H11" i="1" s="1"/>
  <c r="E11" i="1"/>
  <c r="F11" i="1" s="1"/>
  <c r="C11" i="1"/>
  <c r="D11" i="1" s="1"/>
  <c r="A11" i="1" s="1"/>
  <c r="B11" i="1"/>
  <c r="AG10" i="1"/>
  <c r="L10" i="1"/>
  <c r="K10" i="1"/>
  <c r="I10" i="1"/>
  <c r="J10" i="1" s="1"/>
  <c r="G10" i="1"/>
  <c r="H10" i="1" s="1"/>
  <c r="E10" i="1"/>
  <c r="F10" i="1" s="1"/>
  <c r="C10" i="1"/>
  <c r="D10" i="1" s="1"/>
  <c r="A10" i="1" s="1"/>
  <c r="B10" i="1"/>
  <c r="A12" i="1" l="1"/>
  <c r="A14" i="1"/>
  <c r="A13" i="1"/>
  <c r="A15" i="1"/>
</calcChain>
</file>

<file path=xl/sharedStrings.xml><?xml version="1.0" encoding="utf-8"?>
<sst xmlns="http://schemas.openxmlformats.org/spreadsheetml/2006/main" count="57" uniqueCount="41">
  <si>
    <t>　　　　　　XINGANG SCHEDULE - 関東</t>
    <rPh sb="25" eb="27">
      <t>カントウ</t>
    </rPh>
    <phoneticPr fontId="4"/>
  </si>
  <si>
    <t>VOY</t>
  </si>
  <si>
    <t>CFS CUT</t>
  </si>
  <si>
    <t>貨物搬入先</t>
    <rPh sb="0" eb="2">
      <t>カモツ</t>
    </rPh>
    <rPh sb="2" eb="4">
      <t>ハンニュウ</t>
    </rPh>
    <rPh sb="4" eb="5">
      <t>サキ</t>
    </rPh>
    <phoneticPr fontId="4"/>
  </si>
  <si>
    <t>会社名</t>
  </si>
  <si>
    <t xml:space="preserve">UPDATED :  </t>
    <phoneticPr fontId="13"/>
  </si>
  <si>
    <t>From Tokyo / Yokohama</t>
    <phoneticPr fontId="7"/>
  </si>
  <si>
    <t>VESSEL</t>
    <phoneticPr fontId="7"/>
  </si>
  <si>
    <t>ETA</t>
    <phoneticPr fontId="7"/>
  </si>
  <si>
    <t>ETD</t>
    <phoneticPr fontId="7"/>
  </si>
  <si>
    <t>TYO</t>
    <phoneticPr fontId="7"/>
  </si>
  <si>
    <t>YOK</t>
    <phoneticPr fontId="7"/>
  </si>
  <si>
    <t>XIN</t>
    <phoneticPr fontId="7"/>
  </si>
  <si>
    <t>0 DAYS</t>
    <phoneticPr fontId="7"/>
  </si>
  <si>
    <t>東京海運輸出営業所
TEL：03-6731-7721/FAX：03-6731-7351</t>
    <rPh sb="0" eb="2">
      <t>トウキョウ</t>
    </rPh>
    <rPh sb="2" eb="4">
      <t>カイウン</t>
    </rPh>
    <rPh sb="4" eb="6">
      <t>ユシュツ</t>
    </rPh>
    <rPh sb="6" eb="9">
      <t>エイギョウショ</t>
    </rPh>
    <phoneticPr fontId="7"/>
  </si>
  <si>
    <t>E</t>
    <phoneticPr fontId="3"/>
  </si>
  <si>
    <t>TYO</t>
    <phoneticPr fontId="7"/>
  </si>
  <si>
    <r>
      <t xml:space="preserve"> 住所</t>
    </r>
    <r>
      <rPr>
        <sz val="24"/>
        <color theme="1"/>
        <rFont val="Meiryo UI"/>
        <family val="3"/>
        <charset val="128"/>
      </rPr>
      <t xml:space="preserve"> </t>
    </r>
    <r>
      <rPr>
        <sz val="24"/>
        <rFont val="Meiryo UI"/>
        <family val="3"/>
        <charset val="128"/>
      </rPr>
      <t>/</t>
    </r>
    <r>
      <rPr>
        <sz val="24"/>
        <color theme="1"/>
        <rFont val="Meiryo UI"/>
        <family val="3"/>
        <charset val="128"/>
      </rPr>
      <t xml:space="preserve"> </t>
    </r>
    <r>
      <rPr>
        <sz val="24"/>
        <rFont val="Meiryo UI"/>
        <family val="3"/>
        <charset val="128"/>
      </rPr>
      <t>保税名称</t>
    </r>
    <phoneticPr fontId="4"/>
  </si>
  <si>
    <t>日本通運㈱
東京海運支店</t>
    <rPh sb="0" eb="2">
      <t>ニホン</t>
    </rPh>
    <rPh sb="2" eb="4">
      <t>ツウウン</t>
    </rPh>
    <rPh sb="6" eb="10">
      <t>トウキョウカイウン</t>
    </rPh>
    <rPh sb="10" eb="12">
      <t>シテン</t>
    </rPh>
    <phoneticPr fontId="13"/>
  </si>
  <si>
    <t>品川区八潮2-6-2  NITTSU OHI KOKUSAI NO.2H/W</t>
  </si>
  <si>
    <t>NACCS: 1FW93</t>
    <phoneticPr fontId="7"/>
  </si>
  <si>
    <t>TEL : 03-3799-9920　FAX:03-3799-9921</t>
    <phoneticPr fontId="7"/>
  </si>
  <si>
    <t>日本通運㈱
横浜国際輸送支店
大黒国際貨物センター</t>
    <rPh sb="0" eb="4">
      <t>ニホンツウウン</t>
    </rPh>
    <rPh sb="6" eb="10">
      <t>ヨコハマコクサイ</t>
    </rPh>
    <rPh sb="10" eb="12">
      <t>ユソウ</t>
    </rPh>
    <rPh sb="12" eb="14">
      <t>シテン</t>
    </rPh>
    <rPh sb="15" eb="17">
      <t>ダイコク</t>
    </rPh>
    <rPh sb="17" eb="21">
      <t>コクサイカモツ</t>
    </rPh>
    <phoneticPr fontId="4"/>
  </si>
  <si>
    <t>横浜市鶴見区大黒ふ頭15番地</t>
    <rPh sb="0" eb="2">
      <t>ヨコハマ</t>
    </rPh>
    <rPh sb="2" eb="3">
      <t>シ</t>
    </rPh>
    <rPh sb="3" eb="5">
      <t>ツルミ</t>
    </rPh>
    <rPh sb="5" eb="6">
      <t>ク</t>
    </rPh>
    <rPh sb="6" eb="8">
      <t>ダイコク</t>
    </rPh>
    <rPh sb="9" eb="10">
      <t>トウ</t>
    </rPh>
    <rPh sb="12" eb="14">
      <t>バンチ</t>
    </rPh>
    <phoneticPr fontId="7"/>
  </si>
  <si>
    <t>TEL :  045-503-2222</t>
    <phoneticPr fontId="7"/>
  </si>
  <si>
    <t>NACCS: 2HW66</t>
    <phoneticPr fontId="7"/>
  </si>
  <si>
    <t>東京 CFS</t>
    <phoneticPr fontId="7"/>
  </si>
  <si>
    <t>横浜 CFS</t>
    <phoneticPr fontId="7"/>
  </si>
  <si>
    <t>6 DAYS</t>
    <phoneticPr fontId="7"/>
  </si>
  <si>
    <t>2624W</t>
  </si>
  <si>
    <t>2626W</t>
  </si>
  <si>
    <t>旧</t>
    <rPh sb="0" eb="1">
      <t>キュウ</t>
    </rPh>
    <phoneticPr fontId="3"/>
  </si>
  <si>
    <t>最終</t>
    <rPh sb="0" eb="2">
      <t>サイシュウ</t>
    </rPh>
    <phoneticPr fontId="3"/>
  </si>
  <si>
    <t>HALCYON</t>
  </si>
  <si>
    <t>木</t>
  </si>
  <si>
    <t>SITC</t>
  </si>
  <si>
    <t>HYPERION</t>
  </si>
  <si>
    <t>CONSIGNIA</t>
  </si>
  <si>
    <t>2628W</t>
  </si>
  <si>
    <t>2630W</t>
  </si>
  <si>
    <t>2632W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</si>
</sst>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6" formatCode="&quot;¥&quot;#,##0;[Red]&quot;¥&quot;\-#,##0"/>
    <numFmt numFmtId="8" formatCode="&quot;¥&quot;#,##0.00;[Red]&quot;¥&quot;\-#,##0.00"/>
    <numFmt numFmtId="176" formatCode="yyyy/m/d;@"/>
    <numFmt numFmtId="177" formatCode="\ d\Ayys"/>
    <numFmt numFmtId="178" formatCode="m/d;@"/>
    <numFmt numFmtId="179" formatCode="mm\-dd"/>
  </numFmts>
  <fonts count="37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60"/>
      <color indexed="9"/>
      <name val="Meiryo UI"/>
      <family val="3"/>
      <charset val="128"/>
    </font>
    <font>
      <sz val="6"/>
      <name val="Segoe UI"/>
      <family val="2"/>
      <charset val="128"/>
    </font>
    <font>
      <sz val="6"/>
      <name val="ＭＳ Ｐゴシック"/>
      <family val="3"/>
      <charset val="128"/>
    </font>
    <font>
      <b/>
      <sz val="36"/>
      <color indexed="9"/>
      <name val="Meiryo UI"/>
      <family val="3"/>
      <charset val="128"/>
    </font>
    <font>
      <b/>
      <sz val="24"/>
      <color indexed="9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b/>
      <sz val="16"/>
      <color indexed="9"/>
      <name val="Meiryo UI"/>
      <family val="3"/>
      <charset val="128"/>
    </font>
    <font>
      <sz val="11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8"/>
      <name val="Meiryo UI"/>
      <family val="3"/>
      <charset val="128"/>
    </font>
    <font>
      <i/>
      <sz val="12"/>
      <name val="ＭＳ Ｐゴシック"/>
      <family val="3"/>
      <charset val="128"/>
    </font>
    <font>
      <b/>
      <sz val="28"/>
      <name val="Meiryo UI"/>
      <family val="3"/>
      <charset val="128"/>
    </font>
    <font>
      <sz val="12"/>
      <name val="Meiryo UI"/>
      <family val="3"/>
      <charset val="128"/>
    </font>
    <font>
      <sz val="18"/>
      <color indexed="9"/>
      <name val="Meiryo UI"/>
      <family val="3"/>
      <charset val="128"/>
    </font>
    <font>
      <sz val="16"/>
      <name val="Meiryo UI"/>
      <family val="3"/>
      <charset val="128"/>
    </font>
    <font>
      <b/>
      <sz val="26"/>
      <name val="Meiryo UI"/>
      <family val="3"/>
      <charset val="128"/>
    </font>
    <font>
      <sz val="26"/>
      <name val="Meiryo UI"/>
      <family val="3"/>
      <charset val="128"/>
    </font>
    <font>
      <sz val="26"/>
      <color theme="1"/>
      <name val="Meiryo UI"/>
      <family val="3"/>
      <charset val="128"/>
    </font>
    <font>
      <sz val="20"/>
      <name val="Meiryo UI"/>
      <family val="3"/>
      <charset val="128"/>
    </font>
    <font>
      <sz val="20"/>
      <color theme="1"/>
      <name val="Meiryo UI"/>
      <family val="3"/>
      <charset val="128"/>
    </font>
    <font>
      <sz val="24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12"/>
      <color rgb="FFFF0000"/>
      <name val="Meiryo UI"/>
      <family val="3"/>
      <charset val="128"/>
    </font>
    <font>
      <sz val="24"/>
      <name val="Meiryo UI"/>
      <family val="3"/>
      <charset val="128"/>
    </font>
    <font>
      <b/>
      <sz val="24"/>
      <name val="Meiryo UI"/>
      <family val="3"/>
      <charset val="128"/>
    </font>
    <font>
      <b/>
      <sz val="24"/>
      <color theme="1"/>
      <name val="Meiryo UI"/>
      <family val="3"/>
      <charset val="128"/>
    </font>
    <font>
      <b/>
      <sz val="21"/>
      <color theme="1"/>
      <name val="Meiryo UI"/>
      <family val="3"/>
      <charset val="128"/>
    </font>
    <font>
      <b/>
      <sz val="12"/>
      <color theme="1"/>
      <name val="Meiryo UI"/>
      <family val="3"/>
      <charset val="128"/>
    </font>
    <font>
      <sz val="11"/>
      <name val="Calibri"/>
      <family val="2"/>
    </font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rgb="FF000000"/>
      <name val="游ゴシック"/>
      <family val="3"/>
      <charset val="128"/>
    </font>
    <font>
      <sz val="11"/>
      <color theme="1"/>
      <name val="Meiryo UI"/>
      <family val="3"/>
      <charset val="128"/>
    </font>
    <font>
      <sz val="11"/>
      <color rgb="FFFF0000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</borders>
  <cellStyleXfs count="21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>
      <alignment vertical="center"/>
    </xf>
    <xf numFmtId="179" fontId="31" fillId="0" borderId="0"/>
    <xf numFmtId="0" fontId="31" fillId="0" borderId="0"/>
    <xf numFmtId="0" fontId="31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3" fillId="0" borderId="0" applyNumberFormat="0" applyFill="0" applyBorder="0" applyProtection="0">
      <alignment vertical="center"/>
    </xf>
    <xf numFmtId="0" fontId="32" fillId="0" borderId="0"/>
    <xf numFmtId="0" fontId="32" fillId="0" borderId="0">
      <alignment vertical="center"/>
    </xf>
    <xf numFmtId="0" fontId="32" fillId="0" borderId="0"/>
    <xf numFmtId="0" fontId="34" fillId="0" borderId="0">
      <alignment vertical="center"/>
    </xf>
    <xf numFmtId="0" fontId="31" fillId="0" borderId="0"/>
  </cellStyleXfs>
  <cellXfs count="164">
    <xf numFmtId="0" fontId="0" fillId="0" borderId="0" xfId="0">
      <alignment vertical="center"/>
    </xf>
    <xf numFmtId="0" fontId="2" fillId="2" borderId="0" xfId="1" applyFont="1" applyFill="1" applyAlignment="1">
      <alignment vertical="center"/>
    </xf>
    <xf numFmtId="0" fontId="5" fillId="2" borderId="0" xfId="1" applyFont="1" applyFill="1" applyAlignment="1">
      <alignment vertical="center"/>
    </xf>
    <xf numFmtId="0" fontId="8" fillId="0" borderId="0" xfId="1" applyFont="1" applyFill="1" applyAlignment="1">
      <alignment vertical="center" wrapText="1"/>
    </xf>
    <xf numFmtId="0" fontId="5" fillId="0" borderId="0" xfId="1" applyFont="1" applyFill="1" applyAlignment="1">
      <alignment vertical="center"/>
    </xf>
    <xf numFmtId="0" fontId="9" fillId="0" borderId="0" xfId="1" applyFont="1" applyAlignment="1"/>
    <xf numFmtId="176" fontId="9" fillId="0" borderId="0" xfId="1" applyNumberFormat="1" applyFont="1" applyFill="1" applyAlignment="1">
      <alignment vertical="center"/>
    </xf>
    <xf numFmtId="0" fontId="10" fillId="0" borderId="0" xfId="1" applyFont="1" applyBorder="1" applyAlignment="1">
      <alignment horizontal="center" vertical="center"/>
    </xf>
    <xf numFmtId="0" fontId="11" fillId="0" borderId="0" xfId="1" applyFont="1" applyBorder="1" applyAlignment="1">
      <alignment horizontal="center" vertical="center"/>
    </xf>
    <xf numFmtId="0" fontId="12" fillId="0" borderId="0" xfId="1" applyFont="1" applyFill="1" applyAlignment="1">
      <alignment horizontal="center" vertical="center"/>
    </xf>
    <xf numFmtId="0" fontId="12" fillId="0" borderId="0" xfId="1" applyFont="1" applyAlignment="1">
      <alignment horizontal="right" vertical="center"/>
    </xf>
    <xf numFmtId="0" fontId="11" fillId="0" borderId="0" xfId="1" applyFont="1" applyBorder="1" applyAlignment="1">
      <alignment horizontal="left" shrinkToFit="1"/>
    </xf>
    <xf numFmtId="0" fontId="12" fillId="0" borderId="0" xfId="1" applyFont="1" applyAlignment="1">
      <alignment vertical="center"/>
    </xf>
    <xf numFmtId="0" fontId="14" fillId="0" borderId="0" xfId="1" applyFont="1" applyFill="1" applyAlignment="1">
      <alignment horizontal="left" vertical="center"/>
    </xf>
    <xf numFmtId="0" fontId="15" fillId="0" borderId="0" xfId="1" applyFont="1" applyFill="1" applyAlignment="1">
      <alignment horizontal="center" vertical="center"/>
    </xf>
    <xf numFmtId="0" fontId="16" fillId="0" borderId="0" xfId="1" applyFont="1" applyFill="1" applyAlignment="1"/>
    <xf numFmtId="0" fontId="17" fillId="0" borderId="0" xfId="1" applyFont="1" applyAlignment="1"/>
    <xf numFmtId="49" fontId="17" fillId="0" borderId="0" xfId="1" applyNumberFormat="1" applyFont="1" applyAlignment="1"/>
    <xf numFmtId="0" fontId="9" fillId="0" borderId="0" xfId="1" applyFont="1" applyAlignment="1">
      <alignment horizontal="right" vertical="center"/>
    </xf>
    <xf numFmtId="0" fontId="17" fillId="0" borderId="0" xfId="1" applyFont="1" applyAlignment="1">
      <alignment vertical="center"/>
    </xf>
    <xf numFmtId="0" fontId="15" fillId="0" borderId="0" xfId="1" applyFont="1" applyFill="1" applyAlignment="1">
      <alignment vertical="center"/>
    </xf>
    <xf numFmtId="0" fontId="15" fillId="0" borderId="0" xfId="1" applyFont="1" applyFill="1" applyBorder="1" applyAlignment="1">
      <alignment vertical="center"/>
    </xf>
    <xf numFmtId="0" fontId="24" fillId="0" borderId="0" xfId="1" applyFont="1" applyFill="1" applyBorder="1" applyAlignment="1" applyProtection="1">
      <alignment vertical="center"/>
      <protection locked="0"/>
    </xf>
    <xf numFmtId="0" fontId="25" fillId="0" borderId="0" xfId="1" applyFont="1" applyBorder="1" applyAlignment="1">
      <alignment horizontal="right" vertical="center"/>
    </xf>
    <xf numFmtId="0" fontId="9" fillId="0" borderId="0" xfId="1" applyFont="1" applyAlignment="1">
      <alignment vertical="center"/>
    </xf>
    <xf numFmtId="0" fontId="15" fillId="0" borderId="0" xfId="1" applyFont="1" applyBorder="1" applyAlignment="1">
      <alignment vertical="center"/>
    </xf>
    <xf numFmtId="0" fontId="9" fillId="0" borderId="0" xfId="1" applyFont="1" applyBorder="1" applyAlignment="1">
      <alignment vertical="center"/>
    </xf>
    <xf numFmtId="0" fontId="9" fillId="0" borderId="0" xfId="1" applyFont="1"/>
    <xf numFmtId="176" fontId="12" fillId="0" borderId="0" xfId="1" applyNumberFormat="1" applyFont="1" applyFill="1" applyBorder="1" applyAlignment="1">
      <alignment vertical="center"/>
    </xf>
    <xf numFmtId="0" fontId="12" fillId="0" borderId="0" xfId="1" applyFont="1" applyFill="1" applyBorder="1" applyAlignment="1">
      <alignment horizontal="center" vertical="center"/>
    </xf>
    <xf numFmtId="0" fontId="12" fillId="0" borderId="0" xfId="1" applyFont="1" applyBorder="1" applyAlignment="1">
      <alignment horizontal="right" vertical="center"/>
    </xf>
    <xf numFmtId="0" fontId="26" fillId="0" borderId="0" xfId="1" applyFont="1" applyFill="1" applyBorder="1" applyAlignment="1">
      <alignment horizontal="left" vertical="center"/>
    </xf>
    <xf numFmtId="49" fontId="23" fillId="0" borderId="0" xfId="1" quotePrefix="1" applyNumberFormat="1" applyFont="1" applyFill="1" applyBorder="1" applyAlignment="1" applyProtection="1">
      <alignment horizontal="center" vertical="center"/>
      <protection locked="0"/>
    </xf>
    <xf numFmtId="178" fontId="26" fillId="0" borderId="0" xfId="1" applyNumberFormat="1" applyFont="1" applyFill="1" applyBorder="1" applyAlignment="1">
      <alignment horizontal="center" vertical="center"/>
    </xf>
    <xf numFmtId="0" fontId="26" fillId="0" borderId="0" xfId="1" applyFont="1" applyFill="1" applyBorder="1" applyAlignment="1">
      <alignment horizontal="center" vertical="center"/>
    </xf>
    <xf numFmtId="0" fontId="19" fillId="3" borderId="17" xfId="1" applyNumberFormat="1" applyFont="1" applyFill="1" applyBorder="1" applyAlignment="1">
      <alignment vertical="center"/>
    </xf>
    <xf numFmtId="0" fontId="9" fillId="0" borderId="0" xfId="2" applyFont="1" applyBorder="1" applyAlignment="1">
      <alignment horizontal="center" vertical="center"/>
    </xf>
    <xf numFmtId="176" fontId="12" fillId="0" borderId="0" xfId="1" applyNumberFormat="1" applyFont="1" applyFill="1" applyBorder="1" applyAlignment="1">
      <alignment horizontal="center" vertical="center"/>
    </xf>
    <xf numFmtId="0" fontId="26" fillId="0" borderId="19" xfId="1" applyFont="1" applyBorder="1" applyAlignment="1">
      <alignment horizontal="center" vertical="center"/>
    </xf>
    <xf numFmtId="0" fontId="29" fillId="0" borderId="23" xfId="1" applyFont="1" applyBorder="1" applyAlignment="1">
      <alignment vertical="center"/>
    </xf>
    <xf numFmtId="0" fontId="29" fillId="0" borderId="0" xfId="1" applyFont="1" applyFill="1" applyBorder="1" applyAlignment="1">
      <alignment vertical="center"/>
    </xf>
    <xf numFmtId="0" fontId="29" fillId="0" borderId="0" xfId="1" applyFont="1" applyBorder="1" applyAlignment="1">
      <alignment vertical="center"/>
    </xf>
    <xf numFmtId="0" fontId="29" fillId="0" borderId="0" xfId="1" applyFont="1" applyBorder="1" applyAlignment="1"/>
    <xf numFmtId="0" fontId="29" fillId="0" borderId="4" xfId="1" applyFont="1" applyBorder="1" applyAlignment="1">
      <alignment vertical="center"/>
    </xf>
    <xf numFmtId="0" fontId="29" fillId="0" borderId="1" xfId="1" applyFont="1" applyFill="1" applyBorder="1" applyAlignment="1">
      <alignment vertical="center"/>
    </xf>
    <xf numFmtId="0" fontId="29" fillId="0" borderId="1" xfId="1" applyFont="1" applyBorder="1" applyAlignment="1">
      <alignment vertical="center"/>
    </xf>
    <xf numFmtId="0" fontId="29" fillId="0" borderId="1" xfId="1" applyFont="1" applyBorder="1" applyAlignment="1"/>
    <xf numFmtId="0" fontId="29" fillId="0" borderId="1" xfId="1" applyFont="1" applyBorder="1" applyAlignment="1">
      <alignment horizontal="right" vertical="center"/>
    </xf>
    <xf numFmtId="0" fontId="30" fillId="0" borderId="5" xfId="1" applyFont="1" applyFill="1" applyBorder="1" applyAlignment="1">
      <alignment vertical="center"/>
    </xf>
    <xf numFmtId="0" fontId="29" fillId="0" borderId="2" xfId="1" applyFont="1" applyBorder="1" applyAlignment="1">
      <alignment vertical="center"/>
    </xf>
    <xf numFmtId="0" fontId="29" fillId="0" borderId="6" xfId="1" applyFont="1" applyFill="1" applyBorder="1" applyAlignment="1">
      <alignment vertical="center"/>
    </xf>
    <xf numFmtId="0" fontId="29" fillId="0" borderId="6" xfId="1" applyFont="1" applyBorder="1" applyAlignment="1">
      <alignment vertical="center"/>
    </xf>
    <xf numFmtId="0" fontId="29" fillId="0" borderId="6" xfId="1" applyFont="1" applyBorder="1" applyAlignment="1"/>
    <xf numFmtId="0" fontId="9" fillId="0" borderId="0" xfId="2" applyFont="1" applyBorder="1" applyAlignment="1">
      <alignment horizontal="center" vertical="center"/>
    </xf>
    <xf numFmtId="0" fontId="15" fillId="0" borderId="0" xfId="1" applyFont="1" applyAlignment="1">
      <alignment vertical="center"/>
    </xf>
    <xf numFmtId="0" fontId="9" fillId="4" borderId="14" xfId="10" applyFont="1" applyFill="1" applyBorder="1" applyAlignment="1">
      <alignment horizontal="left" vertical="center" wrapText="1"/>
    </xf>
    <xf numFmtId="0" fontId="26" fillId="0" borderId="0" xfId="1" applyFont="1" applyAlignment="1">
      <alignment vertical="center"/>
    </xf>
    <xf numFmtId="0" fontId="35" fillId="0" borderId="30" xfId="20" applyFont="1" applyBorder="1" applyAlignment="1">
      <alignment horizontal="left" vertical="center"/>
    </xf>
    <xf numFmtId="0" fontId="9" fillId="4" borderId="14" xfId="20" applyFont="1" applyFill="1" applyBorder="1" applyAlignment="1">
      <alignment horizontal="left" vertical="center"/>
    </xf>
    <xf numFmtId="0" fontId="35" fillId="0" borderId="14" xfId="20" applyFont="1" applyBorder="1" applyAlignment="1">
      <alignment horizontal="left" vertical="center"/>
    </xf>
    <xf numFmtId="0" fontId="35" fillId="4" borderId="14" xfId="20" applyFont="1" applyFill="1" applyBorder="1" applyAlignment="1">
      <alignment horizontal="left" vertical="center"/>
    </xf>
    <xf numFmtId="178" fontId="23" fillId="0" borderId="10" xfId="1" applyNumberFormat="1" applyFont="1" applyBorder="1" applyAlignment="1" applyProtection="1">
      <alignment horizontal="left" vertical="center"/>
      <protection locked="0"/>
    </xf>
    <xf numFmtId="178" fontId="23" fillId="0" borderId="11" xfId="1" applyNumberFormat="1" applyFont="1" applyBorder="1" applyAlignment="1" applyProtection="1">
      <alignment horizontal="center" vertical="center"/>
      <protection locked="0"/>
    </xf>
    <xf numFmtId="49" fontId="23" fillId="0" borderId="11" xfId="1" applyNumberFormat="1" applyFont="1" applyBorder="1" applyAlignment="1" applyProtection="1">
      <alignment horizontal="center" vertical="center"/>
      <protection locked="0"/>
    </xf>
    <xf numFmtId="178" fontId="23" fillId="0" borderId="11" xfId="1" quotePrefix="1" applyNumberFormat="1" applyFont="1" applyBorder="1" applyAlignment="1" applyProtection="1">
      <alignment horizontal="center" vertical="center" wrapText="1"/>
      <protection locked="0"/>
    </xf>
    <xf numFmtId="49" fontId="23" fillId="0" borderId="12" xfId="1" applyNumberFormat="1" applyFont="1" applyBorder="1" applyAlignment="1" applyProtection="1">
      <alignment horizontal="center" vertical="center"/>
      <protection locked="0"/>
    </xf>
    <xf numFmtId="178" fontId="23" fillId="0" borderId="13" xfId="1" applyNumberFormat="1" applyFont="1" applyBorder="1" applyAlignment="1" applyProtection="1">
      <alignment horizontal="left" vertical="center"/>
      <protection locked="0"/>
    </xf>
    <xf numFmtId="0" fontId="23" fillId="0" borderId="14" xfId="1" applyFont="1" applyBorder="1" applyAlignment="1" applyProtection="1">
      <alignment horizontal="center" vertical="center"/>
      <protection locked="0"/>
    </xf>
    <xf numFmtId="178" fontId="23" fillId="0" borderId="14" xfId="1" applyNumberFormat="1" applyFont="1" applyBorder="1" applyAlignment="1" applyProtection="1">
      <alignment horizontal="center" vertical="center"/>
      <protection locked="0"/>
    </xf>
    <xf numFmtId="49" fontId="23" fillId="0" borderId="14" xfId="1" applyNumberFormat="1" applyFont="1" applyBorder="1" applyAlignment="1" applyProtection="1">
      <alignment horizontal="center" vertical="center"/>
      <protection locked="0"/>
    </xf>
    <xf numFmtId="178" fontId="23" fillId="0" borderId="14" xfId="1" quotePrefix="1" applyNumberFormat="1" applyFont="1" applyBorder="1" applyAlignment="1" applyProtection="1">
      <alignment horizontal="center" vertical="center" wrapText="1"/>
      <protection locked="0"/>
    </xf>
    <xf numFmtId="49" fontId="23" fillId="0" borderId="15" xfId="1" applyNumberFormat="1" applyFont="1" applyBorder="1" applyAlignment="1" applyProtection="1">
      <alignment horizontal="center" vertical="center"/>
      <protection locked="0"/>
    </xf>
    <xf numFmtId="49" fontId="23" fillId="0" borderId="28" xfId="1" applyNumberFormat="1" applyFont="1" applyBorder="1" applyAlignment="1" applyProtection="1">
      <alignment horizontal="center" vertical="center"/>
      <protection locked="0"/>
    </xf>
    <xf numFmtId="178" fontId="23" fillId="0" borderId="28" xfId="1" applyNumberFormat="1" applyFont="1" applyBorder="1" applyAlignment="1" applyProtection="1">
      <alignment horizontal="center" vertical="center"/>
      <protection locked="0"/>
    </xf>
    <xf numFmtId="178" fontId="23" fillId="0" borderId="28" xfId="1" quotePrefix="1" applyNumberFormat="1" applyFont="1" applyBorder="1" applyAlignment="1" applyProtection="1">
      <alignment horizontal="center" vertical="center" wrapText="1"/>
      <protection locked="0"/>
    </xf>
    <xf numFmtId="178" fontId="23" fillId="0" borderId="27" xfId="1" applyNumberFormat="1" applyFont="1" applyBorder="1" applyAlignment="1" applyProtection="1">
      <alignment horizontal="left" vertical="center"/>
      <protection locked="0"/>
    </xf>
    <xf numFmtId="0" fontId="23" fillId="0" borderId="28" xfId="1" applyFont="1" applyBorder="1" applyAlignment="1" applyProtection="1">
      <alignment horizontal="center" vertical="center"/>
      <protection locked="0"/>
    </xf>
    <xf numFmtId="49" fontId="23" fillId="0" borderId="29" xfId="1" applyNumberFormat="1" applyFont="1" applyBorder="1" applyAlignment="1" applyProtection="1">
      <alignment horizontal="center" vertical="center"/>
      <protection locked="0"/>
    </xf>
    <xf numFmtId="0" fontId="9" fillId="0" borderId="30" xfId="10" applyFont="1" applyBorder="1" applyAlignment="1">
      <alignment horizontal="center" vertical="center"/>
    </xf>
    <xf numFmtId="178" fontId="9" fillId="0" borderId="30" xfId="10" applyNumberFormat="1" applyFont="1" applyBorder="1" applyAlignment="1">
      <alignment horizontal="center" vertical="center"/>
    </xf>
    <xf numFmtId="0" fontId="9" fillId="4" borderId="14" xfId="10" applyFont="1" applyFill="1" applyBorder="1" applyAlignment="1">
      <alignment horizontal="center" vertical="center"/>
    </xf>
    <xf numFmtId="178" fontId="9" fillId="4" borderId="14" xfId="10" applyNumberFormat="1" applyFont="1" applyFill="1" applyBorder="1" applyAlignment="1">
      <alignment horizontal="center" vertical="center"/>
    </xf>
    <xf numFmtId="0" fontId="9" fillId="0" borderId="14" xfId="10" applyFont="1" applyBorder="1" applyAlignment="1">
      <alignment horizontal="center" vertical="center"/>
    </xf>
    <xf numFmtId="178" fontId="9" fillId="0" borderId="14" xfId="10" applyNumberFormat="1" applyFont="1" applyBorder="1" applyAlignment="1">
      <alignment horizontal="center" vertical="center"/>
    </xf>
    <xf numFmtId="179" fontId="9" fillId="0" borderId="30" xfId="8" applyFont="1" applyBorder="1" applyAlignment="1">
      <alignment horizontal="left" vertical="center"/>
    </xf>
    <xf numFmtId="178" fontId="9" fillId="4" borderId="30" xfId="10" applyNumberFormat="1" applyFont="1" applyFill="1" applyBorder="1" applyAlignment="1">
      <alignment horizontal="center" vertical="center"/>
    </xf>
    <xf numFmtId="0" fontId="9" fillId="0" borderId="14" xfId="10" applyFont="1" applyBorder="1" applyAlignment="1">
      <alignment horizontal="left" vertical="center" wrapText="1"/>
    </xf>
    <xf numFmtId="179" fontId="9" fillId="4" borderId="14" xfId="8" applyFont="1" applyFill="1" applyBorder="1" applyAlignment="1">
      <alignment horizontal="left" vertical="center"/>
    </xf>
    <xf numFmtId="179" fontId="9" fillId="4" borderId="14" xfId="8" applyFont="1" applyFill="1" applyBorder="1" applyAlignment="1">
      <alignment horizontal="center" vertical="center"/>
    </xf>
    <xf numFmtId="179" fontId="9" fillId="0" borderId="14" xfId="8" applyFont="1" applyBorder="1" applyAlignment="1">
      <alignment horizontal="left" vertical="center"/>
    </xf>
    <xf numFmtId="179" fontId="9" fillId="0" borderId="14" xfId="8" applyFont="1" applyBorder="1" applyAlignment="1">
      <alignment horizontal="center" vertical="center"/>
    </xf>
    <xf numFmtId="0" fontId="27" fillId="0" borderId="19" xfId="1" applyFont="1" applyBorder="1" applyAlignment="1">
      <alignment horizontal="center" vertical="center" wrapText="1"/>
    </xf>
    <xf numFmtId="0" fontId="27" fillId="0" borderId="26" xfId="1" applyFont="1" applyBorder="1" applyAlignment="1">
      <alignment horizontal="center" vertical="center"/>
    </xf>
    <xf numFmtId="0" fontId="27" fillId="0" borderId="25" xfId="1" applyFont="1" applyBorder="1" applyAlignment="1">
      <alignment horizontal="center" vertical="center"/>
    </xf>
    <xf numFmtId="0" fontId="28" fillId="0" borderId="2" xfId="1" applyFont="1" applyBorder="1" applyAlignment="1">
      <alignment horizontal="center" vertical="center" wrapText="1"/>
    </xf>
    <xf numFmtId="0" fontId="28" fillId="0" borderId="6" xfId="1" applyFont="1" applyBorder="1" applyAlignment="1">
      <alignment horizontal="center" vertical="center" wrapText="1"/>
    </xf>
    <xf numFmtId="0" fontId="28" fillId="0" borderId="3" xfId="1" applyFont="1" applyBorder="1" applyAlignment="1">
      <alignment horizontal="center" vertical="center" wrapText="1"/>
    </xf>
    <xf numFmtId="0" fontId="28" fillId="0" borderId="23" xfId="1" applyFont="1" applyBorder="1" applyAlignment="1">
      <alignment horizontal="center" vertical="center" wrapText="1"/>
    </xf>
    <xf numFmtId="0" fontId="28" fillId="0" borderId="0" xfId="1" applyFont="1" applyBorder="1" applyAlignment="1">
      <alignment horizontal="center" vertical="center" wrapText="1"/>
    </xf>
    <xf numFmtId="0" fontId="28" fillId="0" borderId="24" xfId="1" applyFont="1" applyBorder="1" applyAlignment="1">
      <alignment horizontal="center" vertical="center" wrapText="1"/>
    </xf>
    <xf numFmtId="0" fontId="28" fillId="0" borderId="4" xfId="1" applyFont="1" applyBorder="1" applyAlignment="1">
      <alignment horizontal="center" vertical="center" wrapText="1"/>
    </xf>
    <xf numFmtId="0" fontId="28" fillId="0" borderId="1" xfId="1" applyFont="1" applyBorder="1" applyAlignment="1">
      <alignment horizontal="center" vertical="center" wrapText="1"/>
    </xf>
    <xf numFmtId="0" fontId="28" fillId="0" borderId="5" xfId="1" applyFont="1" applyBorder="1" applyAlignment="1">
      <alignment horizontal="center" vertical="center" wrapText="1"/>
    </xf>
    <xf numFmtId="0" fontId="29" fillId="0" borderId="0" xfId="1" applyFont="1" applyBorder="1" applyAlignment="1">
      <alignment horizontal="center" vertical="center" shrinkToFit="1"/>
    </xf>
    <xf numFmtId="0" fontId="29" fillId="0" borderId="24" xfId="1" applyFont="1" applyBorder="1" applyAlignment="1">
      <alignment horizontal="center" vertical="center" shrinkToFit="1"/>
    </xf>
    <xf numFmtId="0" fontId="29" fillId="0" borderId="23" xfId="1" applyFont="1" applyBorder="1" applyAlignment="1">
      <alignment horizontal="left" vertical="center"/>
    </xf>
    <xf numFmtId="0" fontId="29" fillId="0" borderId="0" xfId="1" applyFont="1" applyBorder="1" applyAlignment="1">
      <alignment horizontal="left" vertical="center"/>
    </xf>
    <xf numFmtId="0" fontId="29" fillId="0" borderId="24" xfId="1" applyFont="1" applyBorder="1" applyAlignment="1">
      <alignment horizontal="left" vertical="center"/>
    </xf>
    <xf numFmtId="0" fontId="29" fillId="0" borderId="4" xfId="1" applyFont="1" applyBorder="1" applyAlignment="1">
      <alignment horizontal="left" vertical="center"/>
    </xf>
    <xf numFmtId="0" fontId="29" fillId="0" borderId="1" xfId="1" applyFont="1" applyBorder="1" applyAlignment="1">
      <alignment horizontal="left" vertical="center"/>
    </xf>
    <xf numFmtId="0" fontId="29" fillId="0" borderId="5" xfId="1" applyFont="1" applyBorder="1" applyAlignment="1">
      <alignment horizontal="left" vertical="center"/>
    </xf>
    <xf numFmtId="0" fontId="15" fillId="0" borderId="0" xfId="1" applyFont="1" applyBorder="1" applyAlignment="1">
      <alignment horizontal="center" vertical="center"/>
    </xf>
    <xf numFmtId="0" fontId="26" fillId="0" borderId="7" xfId="1" applyFont="1" applyBorder="1" applyAlignment="1">
      <alignment horizontal="center" vertical="center"/>
    </xf>
    <xf numFmtId="0" fontId="26" fillId="0" borderId="8" xfId="1" applyFont="1" applyBorder="1" applyAlignment="1">
      <alignment horizontal="center" vertical="center"/>
    </xf>
    <xf numFmtId="0" fontId="26" fillId="0" borderId="9" xfId="1" applyFont="1" applyBorder="1" applyAlignment="1">
      <alignment horizontal="center" vertical="center"/>
    </xf>
    <xf numFmtId="0" fontId="27" fillId="0" borderId="20" xfId="1" applyFont="1" applyBorder="1" applyAlignment="1">
      <alignment horizontal="center" vertical="center" wrapText="1"/>
    </xf>
    <xf numFmtId="0" fontId="28" fillId="0" borderId="21" xfId="1" applyFont="1" applyBorder="1" applyAlignment="1">
      <alignment horizontal="center" vertical="center" wrapText="1"/>
    </xf>
    <xf numFmtId="0" fontId="28" fillId="0" borderId="22" xfId="1" applyFont="1" applyBorder="1" applyAlignment="1">
      <alignment horizontal="center" vertical="center" wrapText="1"/>
    </xf>
    <xf numFmtId="177" fontId="19" fillId="3" borderId="17" xfId="1" applyNumberFormat="1" applyFont="1" applyFill="1" applyBorder="1" applyAlignment="1">
      <alignment horizontal="center" vertical="center"/>
    </xf>
    <xf numFmtId="177" fontId="21" fillId="3" borderId="17" xfId="1" applyNumberFormat="1" applyFont="1" applyFill="1" applyBorder="1" applyAlignment="1">
      <alignment horizontal="center" vertical="center"/>
    </xf>
    <xf numFmtId="0" fontId="22" fillId="3" borderId="17" xfId="1" applyFont="1" applyFill="1" applyBorder="1" applyAlignment="1">
      <alignment horizontal="center" vertical="center"/>
    </xf>
    <xf numFmtId="0" fontId="22" fillId="3" borderId="18" xfId="1" applyFont="1" applyFill="1" applyBorder="1" applyAlignment="1">
      <alignment horizontal="center" vertical="center"/>
    </xf>
    <xf numFmtId="0" fontId="9" fillId="0" borderId="0" xfId="2" applyFont="1" applyBorder="1" applyAlignment="1">
      <alignment horizontal="center" vertical="center"/>
    </xf>
    <xf numFmtId="0" fontId="20" fillId="3" borderId="14" xfId="1" applyFont="1" applyFill="1" applyBorder="1" applyAlignment="1">
      <alignment horizontal="center" vertical="center"/>
    </xf>
    <xf numFmtId="0" fontId="20" fillId="3" borderId="15" xfId="1" applyFont="1" applyFill="1" applyBorder="1" applyAlignment="1">
      <alignment horizontal="center" vertical="center"/>
    </xf>
    <xf numFmtId="0" fontId="9" fillId="0" borderId="0" xfId="2" applyFont="1" applyFill="1" applyBorder="1" applyAlignment="1">
      <alignment horizontal="center" vertical="center"/>
    </xf>
    <xf numFmtId="0" fontId="6" fillId="2" borderId="0" xfId="1" applyFont="1" applyFill="1" applyAlignment="1">
      <alignment horizontal="center" vertical="center" wrapText="1"/>
    </xf>
    <xf numFmtId="176" fontId="12" fillId="0" borderId="0" xfId="1" applyNumberFormat="1" applyFont="1" applyFill="1" applyBorder="1" applyAlignment="1">
      <alignment horizontal="center" vertical="center"/>
    </xf>
    <xf numFmtId="176" fontId="9" fillId="0" borderId="0" xfId="1" applyNumberFormat="1" applyFont="1" applyFill="1" applyAlignment="1">
      <alignment horizontal="center" vertical="center"/>
    </xf>
    <xf numFmtId="0" fontId="18" fillId="3" borderId="10" xfId="1" applyNumberFormat="1" applyFont="1" applyFill="1" applyBorder="1" applyAlignment="1">
      <alignment horizontal="center" vertical="center" wrapText="1"/>
    </xf>
    <xf numFmtId="0" fontId="18" fillId="3" borderId="13" xfId="1" applyNumberFormat="1" applyFont="1" applyFill="1" applyBorder="1" applyAlignment="1">
      <alignment horizontal="center" vertical="center" wrapText="1"/>
    </xf>
    <xf numFmtId="0" fontId="18" fillId="3" borderId="16" xfId="1" applyNumberFormat="1" applyFont="1" applyFill="1" applyBorder="1" applyAlignment="1">
      <alignment horizontal="center" vertical="center" wrapText="1"/>
    </xf>
    <xf numFmtId="0" fontId="18" fillId="3" borderId="11" xfId="1" applyNumberFormat="1" applyFont="1" applyFill="1" applyBorder="1" applyAlignment="1">
      <alignment horizontal="center" vertical="center"/>
    </xf>
    <xf numFmtId="0" fontId="18" fillId="3" borderId="14" xfId="1" applyNumberFormat="1" applyFont="1" applyFill="1" applyBorder="1" applyAlignment="1">
      <alignment horizontal="center" vertical="center"/>
    </xf>
    <xf numFmtId="0" fontId="18" fillId="3" borderId="17" xfId="1" applyNumberFormat="1" applyFont="1" applyFill="1" applyBorder="1" applyAlignment="1">
      <alignment horizontal="center" vertical="center"/>
    </xf>
    <xf numFmtId="0" fontId="18" fillId="3" borderId="11" xfId="1" applyFont="1" applyFill="1" applyBorder="1" applyAlignment="1">
      <alignment horizontal="center" vertical="center"/>
    </xf>
    <xf numFmtId="0" fontId="18" fillId="3" borderId="12" xfId="1" applyFont="1" applyFill="1" applyBorder="1" applyAlignment="1">
      <alignment horizontal="center" vertical="center"/>
    </xf>
    <xf numFmtId="0" fontId="19" fillId="3" borderId="14" xfId="1" applyNumberFormat="1" applyFont="1" applyFill="1" applyBorder="1" applyAlignment="1">
      <alignment horizontal="center" vertical="center"/>
    </xf>
    <xf numFmtId="179" fontId="9" fillId="4" borderId="17" xfId="8" applyFont="1" applyFill="1" applyBorder="1" applyAlignment="1">
      <alignment horizontal="left" vertical="center"/>
    </xf>
    <xf numFmtId="0" fontId="9" fillId="4" borderId="17" xfId="10" applyFont="1" applyFill="1" applyBorder="1" applyAlignment="1">
      <alignment horizontal="center" vertical="center"/>
    </xf>
    <xf numFmtId="0" fontId="35" fillId="0" borderId="31" xfId="20" applyFont="1" applyBorder="1" applyAlignment="1">
      <alignment horizontal="left" vertical="center"/>
    </xf>
    <xf numFmtId="0" fontId="9" fillId="0" borderId="30" xfId="10" applyFont="1" applyBorder="1" applyAlignment="1">
      <alignment horizontal="left" vertical="center" wrapText="1"/>
    </xf>
    <xf numFmtId="0" fontId="9" fillId="0" borderId="30" xfId="10" applyFont="1" applyBorder="1" applyAlignment="1">
      <alignment horizontal="center" vertical="center" wrapText="1"/>
    </xf>
    <xf numFmtId="178" fontId="23" fillId="0" borderId="0" xfId="1" applyNumberFormat="1" applyFont="1" applyBorder="1" applyAlignment="1" applyProtection="1">
      <alignment horizontal="left" vertical="center"/>
      <protection locked="0"/>
    </xf>
    <xf numFmtId="0" fontId="23" fillId="0" borderId="0" xfId="1" applyFont="1" applyBorder="1" applyAlignment="1" applyProtection="1">
      <alignment horizontal="center" vertical="center"/>
      <protection locked="0"/>
    </xf>
    <xf numFmtId="178" fontId="23" fillId="0" borderId="0" xfId="1" applyNumberFormat="1" applyFont="1" applyBorder="1" applyAlignment="1" applyProtection="1">
      <alignment horizontal="center" vertical="center"/>
      <protection locked="0"/>
    </xf>
    <xf numFmtId="49" fontId="23" fillId="0" borderId="0" xfId="1" applyNumberFormat="1" applyFont="1" applyBorder="1" applyAlignment="1" applyProtection="1">
      <alignment horizontal="center" vertical="center"/>
      <protection locked="0"/>
    </xf>
    <xf numFmtId="178" fontId="23" fillId="0" borderId="0" xfId="1" quotePrefix="1" applyNumberFormat="1" applyFont="1" applyBorder="1" applyAlignment="1" applyProtection="1">
      <alignment horizontal="center" vertical="center" wrapText="1"/>
      <protection locked="0"/>
    </xf>
    <xf numFmtId="179" fontId="9" fillId="4" borderId="0" xfId="8" applyFont="1" applyFill="1" applyBorder="1" applyAlignment="1">
      <alignment horizontal="left" vertical="center"/>
    </xf>
    <xf numFmtId="179" fontId="9" fillId="4" borderId="0" xfId="8" applyFont="1" applyFill="1" applyBorder="1" applyAlignment="1">
      <alignment horizontal="center" vertical="center"/>
    </xf>
    <xf numFmtId="178" fontId="9" fillId="4" borderId="0" xfId="10" applyNumberFormat="1" applyFont="1" applyFill="1" applyBorder="1" applyAlignment="1">
      <alignment horizontal="center" vertical="center"/>
    </xf>
    <xf numFmtId="0" fontId="9" fillId="4" borderId="0" xfId="10" applyFont="1" applyFill="1" applyBorder="1" applyAlignment="1">
      <alignment horizontal="center" vertical="center"/>
    </xf>
    <xf numFmtId="0" fontId="35" fillId="0" borderId="0" xfId="20" applyFont="1" applyBorder="1" applyAlignment="1">
      <alignment horizontal="left" vertical="center"/>
    </xf>
    <xf numFmtId="0" fontId="23" fillId="0" borderId="11" xfId="1" applyFont="1" applyBorder="1" applyAlignment="1" applyProtection="1">
      <alignment horizontal="center" vertical="center"/>
      <protection locked="0"/>
    </xf>
    <xf numFmtId="179" fontId="36" fillId="0" borderId="30" xfId="8" applyFont="1" applyBorder="1" applyAlignment="1">
      <alignment horizontal="center" vertical="center"/>
    </xf>
    <xf numFmtId="178" fontId="9" fillId="0" borderId="30" xfId="0" applyNumberFormat="1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179" fontId="36" fillId="4" borderId="14" xfId="8" applyFont="1" applyFill="1" applyBorder="1" applyAlignment="1">
      <alignment horizontal="center" vertical="center"/>
    </xf>
    <xf numFmtId="178" fontId="9" fillId="4" borderId="30" xfId="0" applyNumberFormat="1" applyFont="1" applyFill="1" applyBorder="1" applyAlignment="1">
      <alignment horizontal="center" vertical="center"/>
    </xf>
    <xf numFmtId="178" fontId="9" fillId="4" borderId="14" xfId="0" applyNumberFormat="1" applyFont="1" applyFill="1" applyBorder="1" applyAlignment="1">
      <alignment horizontal="center" vertical="center"/>
    </xf>
    <xf numFmtId="0" fontId="9" fillId="4" borderId="14" xfId="0" applyFont="1" applyFill="1" applyBorder="1" applyAlignment="1">
      <alignment horizontal="center" vertical="center"/>
    </xf>
    <xf numFmtId="179" fontId="36" fillId="0" borderId="14" xfId="8" applyFont="1" applyBorder="1" applyAlignment="1">
      <alignment horizontal="center" vertical="center"/>
    </xf>
    <xf numFmtId="178" fontId="9" fillId="0" borderId="14" xfId="0" applyNumberFormat="1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</cellXfs>
  <cellStyles count="21">
    <cellStyle name="date_style" xfId="8" xr:uid="{00000000-0005-0000-0000-000000000000}"/>
    <cellStyle name="Normal_1" xfId="13" xr:uid="{00000000-0005-0000-0000-000001000000}"/>
    <cellStyle name="標準" xfId="0" builtinId="0"/>
    <cellStyle name="標準 10 2 2 3 2 2" xfId="17" xr:uid="{00000000-0005-0000-0000-000003000000}"/>
    <cellStyle name="標準 10 2 3" xfId="12" xr:uid="{00000000-0005-0000-0000-000004000000}"/>
    <cellStyle name="標準 10 2 3 2 2 2" xfId="11" xr:uid="{00000000-0005-0000-0000-000005000000}"/>
    <cellStyle name="標準 18 2" xfId="16" xr:uid="{00000000-0005-0000-0000-000006000000}"/>
    <cellStyle name="標準 2" xfId="1" xr:uid="{00000000-0005-0000-0000-000007000000}"/>
    <cellStyle name="標準 2 2" xfId="10" xr:uid="{00000000-0005-0000-0000-000008000000}"/>
    <cellStyle name="標準 29" xfId="20" xr:uid="{0622C0E1-BA41-437C-AD3B-BB7EBF736E13}"/>
    <cellStyle name="標準 3" xfId="9" xr:uid="{00000000-0005-0000-0000-000009000000}"/>
    <cellStyle name="標準 3 13 2" xfId="14" xr:uid="{00000000-0005-0000-0000-00000A000000}"/>
    <cellStyle name="標準 3 2 9" xfId="15" xr:uid="{00000000-0005-0000-0000-00000B000000}"/>
    <cellStyle name="標準 34 2" xfId="18" xr:uid="{00000000-0005-0000-0000-00000C000000}"/>
    <cellStyle name="標準 5" xfId="7" xr:uid="{00000000-0005-0000-0000-00000D000000}"/>
    <cellStyle name="標準_Sheet1" xfId="2" xr:uid="{00000000-0005-0000-0000-00000E000000}"/>
    <cellStyle name="콤마 [0]_HMMREQ~1" xfId="3" xr:uid="{00000000-0005-0000-0000-00000F000000}"/>
    <cellStyle name="콤마_HMMREQ~1" xfId="4" xr:uid="{00000000-0005-0000-0000-000010000000}"/>
    <cellStyle name="통화 [0]_HMMREQ~1" xfId="5" xr:uid="{00000000-0005-0000-0000-000011000000}"/>
    <cellStyle name="통화_HMMREQ~1" xfId="6" xr:uid="{00000000-0005-0000-0000-000012000000}"/>
    <cellStyle name="표준_(정보부문)월별인원계획" xfId="19" xr:uid="{B57E993B-8C77-464F-8D3F-78C685C9FB16}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Medium2" defaultPivotStyle="PivotStyleLight16">
    <tableStyle name="TableStylePreset3_Accent1" pivot="0" count="7" xr9:uid="{00000000-0011-0000-FFFF-FFFF00000000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00000000-0011-0000-FFFF-FFFF01000000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17</xdr:col>
      <xdr:colOff>241770</xdr:colOff>
      <xdr:row>3</xdr:row>
      <xdr:rowOff>109538</xdr:rowOff>
    </xdr:from>
    <xdr:to>
      <xdr:col>18</xdr:col>
      <xdr:colOff>4478914</xdr:colOff>
      <xdr:row>10</xdr:row>
      <xdr:rowOff>454841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697083" y="2347913"/>
          <a:ext cx="5142019" cy="398861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1091044</xdr:colOff>
      <xdr:row>1</xdr:row>
      <xdr:rowOff>1866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091044" cy="830541"/>
        </a:xfrm>
        <a:prstGeom prst="rect">
          <a:avLst/>
        </a:prstGeom>
      </xdr:spPr>
    </xdr:pic>
    <xdr:clientData/>
  </xdr:twoCellAnchor>
  <xdr:twoCellAnchor editAs="absolute">
    <xdr:from>
      <xdr:col>16</xdr:col>
      <xdr:colOff>484909</xdr:colOff>
      <xdr:row>12</xdr:row>
      <xdr:rowOff>450580</xdr:rowOff>
    </xdr:from>
    <xdr:to>
      <xdr:col>18</xdr:col>
      <xdr:colOff>5435742</xdr:colOff>
      <xdr:row>30</xdr:row>
      <xdr:rowOff>339869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22130472" y="7356205"/>
          <a:ext cx="7665458" cy="9271414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0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0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20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20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1490230</xdr:colOff>
      <xdr:row>1</xdr:row>
      <xdr:rowOff>95249</xdr:rowOff>
    </xdr:to>
    <xdr:pic>
      <xdr:nvPicPr>
        <xdr:cNvPr id="15" name="図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490230" cy="1085849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</xdr:row>
      <xdr:rowOff>0</xdr:rowOff>
    </xdr:from>
    <xdr:to>
      <xdr:col>3</xdr:col>
      <xdr:colOff>214310</xdr:colOff>
      <xdr:row>2</xdr:row>
      <xdr:rowOff>839931</xdr:rowOff>
    </xdr:to>
    <xdr:sp macro="" textlink="">
      <xdr:nvSpPr>
        <xdr:cNvPr id="21" name="角丸四角形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/>
      </xdr:nvSpPr>
      <xdr:spPr>
        <a:xfrm>
          <a:off x="0" y="1371600"/>
          <a:ext cx="7700960" cy="839931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</a:t>
          </a:r>
          <a:r>
            <a:rPr kumimoji="1" lang="en-US" altLang="ja-JP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Xingang,</a:t>
          </a:r>
          <a:r>
            <a:rPr kumimoji="1" lang="en-US" altLang="ja-JP" sz="28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China</a:t>
          </a:r>
          <a:endParaRPr kumimoji="1" lang="ja-JP" altLang="en-US" sz="28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984971</xdr:colOff>
      <xdr:row>17</xdr:row>
      <xdr:rowOff>302348</xdr:rowOff>
    </xdr:from>
    <xdr:ext cx="3307773" cy="1362681"/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984971" y="9827348"/>
          <a:ext cx="3307773" cy="1362681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oneCellAnchor>
    <xdr:from>
      <xdr:col>0</xdr:col>
      <xdr:colOff>190500</xdr:colOff>
      <xdr:row>20</xdr:row>
      <xdr:rowOff>381000</xdr:rowOff>
    </xdr:from>
    <xdr:ext cx="6189517" cy="902836"/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190500" y="10453688"/>
          <a:ext cx="6189517" cy="9028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noAutofit/>
        </a:bodyPr>
        <a:lstStyle/>
        <a:p>
          <a:pPr algn="l"/>
          <a:r>
            <a:rPr kumimoji="1" lang="en-US" altLang="ja-JP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※CFS</a:t>
          </a:r>
          <a:r>
            <a:rPr kumimoji="1" lang="ja-JP" altLang="en-US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倉庫受付時間</a:t>
          </a:r>
          <a:r>
            <a:rPr kumimoji="1" lang="ja-JP" altLang="en-US" sz="28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9:00~16:00</a:t>
          </a:r>
          <a:endParaRPr kumimoji="1" lang="ja-JP" altLang="en-US" sz="28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>
    <xdr:from>
      <xdr:col>4</xdr:col>
      <xdr:colOff>500062</xdr:colOff>
      <xdr:row>18</xdr:row>
      <xdr:rowOff>452436</xdr:rowOff>
    </xdr:from>
    <xdr:to>
      <xdr:col>15</xdr:col>
      <xdr:colOff>1000125</xdr:colOff>
      <xdr:row>22</xdr:row>
      <xdr:rowOff>71435</xdr:rowOff>
    </xdr:to>
    <xdr:grpSp>
      <xdr:nvGrpSpPr>
        <xdr:cNvPr id="25" name="グループ化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GrpSpPr/>
      </xdr:nvGrpSpPr>
      <xdr:grpSpPr>
        <a:xfrm>
          <a:off x="8548687" y="10501311"/>
          <a:ext cx="12811126" cy="1714499"/>
          <a:chOff x="12928022" y="9552015"/>
          <a:chExt cx="9302750" cy="4445000"/>
        </a:xfrm>
      </xdr:grpSpPr>
      <xdr:sp macro="" textlink="">
        <xdr:nvSpPr>
          <xdr:cNvPr id="26" name="円/楕円 18">
            <a:extLst>
              <a:ext uri="{FF2B5EF4-FFF2-40B4-BE49-F238E27FC236}">
                <a16:creationId xmlns:a16="http://schemas.microsoft.com/office/drawing/2014/main" id="{00000000-0008-0000-0000-00001A000000}"/>
              </a:ext>
            </a:extLst>
          </xdr:cNvPr>
          <xdr:cNvSpPr/>
        </xdr:nvSpPr>
        <xdr:spPr>
          <a:xfrm>
            <a:off x="12928022" y="9552015"/>
            <a:ext cx="9302750" cy="4445000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27" name="テキスト ボックス 26">
            <a:extLst>
              <a:ext uri="{FF2B5EF4-FFF2-40B4-BE49-F238E27FC236}">
                <a16:creationId xmlns:a16="http://schemas.microsoft.com/office/drawing/2014/main" id="{00000000-0008-0000-0000-00001B000000}"/>
              </a:ext>
            </a:extLst>
          </xdr:cNvPr>
          <xdr:cNvSpPr txBox="1"/>
        </xdr:nvSpPr>
        <xdr:spPr>
          <a:xfrm>
            <a:off x="13845832" y="10574000"/>
            <a:ext cx="7658703" cy="304925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8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  <a:endParaRPr kumimoji="1" lang="ja-JP" altLang="en-US" sz="1800">
              <a:solidFill>
                <a:srgbClr val="FFFF00"/>
              </a:solidFill>
              <a:latin typeface="Meiryo UI" panose="020B0604030504040204" pitchFamily="50" charset="-128"/>
              <a:ea typeface="Meiryo UI" panose="020B0604030504040204" pitchFamily="50" charset="-128"/>
              <a:cs typeface="Malgun Gothic Semilight" panose="020B0502040204020203" pitchFamily="50" charset="-128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Z32"/>
  <sheetViews>
    <sheetView tabSelected="1" view="pageBreakPreview" zoomScale="40" zoomScaleNormal="40" zoomScaleSheetLayoutView="40" zoomScalePageLayoutView="25" workbookViewId="0">
      <selection activeCell="E19" sqref="E19"/>
    </sheetView>
  </sheetViews>
  <sheetFormatPr defaultColWidth="9" defaultRowHeight="13.5" x14ac:dyDescent="0.15"/>
  <cols>
    <col min="1" max="1" width="57.125" customWidth="1"/>
    <col min="2" max="2" width="23.25" customWidth="1"/>
    <col min="3" max="3" width="17.875" customWidth="1"/>
    <col min="4" max="4" width="7.5" customWidth="1"/>
    <col min="5" max="5" width="17.875" customWidth="1"/>
    <col min="6" max="6" width="7.5" customWidth="1"/>
    <col min="7" max="7" width="17.875" customWidth="1"/>
    <col min="8" max="8" width="7.5" customWidth="1"/>
    <col min="9" max="9" width="17.875" customWidth="1"/>
    <col min="10" max="10" width="10.5" customWidth="1"/>
    <col min="11" max="11" width="19.875" customWidth="1"/>
    <col min="12" max="12" width="7.625" customWidth="1"/>
    <col min="13" max="13" width="17.625" customWidth="1"/>
    <col min="14" max="15" width="18.625" customWidth="1"/>
    <col min="16" max="16" width="16.75" customWidth="1"/>
    <col min="17" max="17" width="23.75" customWidth="1"/>
    <col min="18" max="18" width="11.75" customWidth="1"/>
    <col min="19" max="19" width="77.875" customWidth="1"/>
    <col min="20" max="20" width="20" customWidth="1"/>
    <col min="21" max="21" width="26.875" hidden="1" customWidth="1"/>
    <col min="22" max="22" width="8.125" hidden="1" customWidth="1"/>
    <col min="23" max="23" width="15.875" hidden="1" customWidth="1"/>
    <col min="24" max="34" width="9" hidden="1" customWidth="1"/>
  </cols>
  <sheetData>
    <row r="1" spans="1:34" s="5" customFormat="1" ht="78" customHeight="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126" t="s">
        <v>14</v>
      </c>
      <c r="N1" s="126"/>
      <c r="O1" s="126"/>
      <c r="P1" s="126"/>
      <c r="Q1" s="126"/>
      <c r="R1" s="126"/>
      <c r="S1" s="3"/>
      <c r="T1" s="4"/>
      <c r="U1" s="4"/>
      <c r="V1" s="4"/>
    </row>
    <row r="2" spans="1:34" s="5" customFormat="1" ht="30" customHeight="1" x14ac:dyDescent="0.25">
      <c r="T2" s="6"/>
    </row>
    <row r="3" spans="1:34" s="5" customFormat="1" ht="66.75" customHeight="1" x14ac:dyDescent="0.25">
      <c r="A3" s="7"/>
      <c r="B3" s="8"/>
      <c r="C3" s="8"/>
      <c r="D3" s="8"/>
      <c r="E3" s="8"/>
      <c r="F3" s="8"/>
      <c r="G3" s="8"/>
      <c r="H3" s="8"/>
      <c r="I3" s="9"/>
      <c r="J3" s="10"/>
      <c r="K3" s="127"/>
      <c r="L3" s="127"/>
      <c r="M3" s="11"/>
      <c r="N3" s="11"/>
      <c r="O3" s="9"/>
      <c r="P3" s="12" t="s">
        <v>5</v>
      </c>
      <c r="Q3" s="37">
        <v>46160</v>
      </c>
      <c r="R3" s="28" t="s">
        <v>15</v>
      </c>
    </row>
    <row r="4" spans="1:34" s="16" customFormat="1" ht="71.25" customHeight="1" x14ac:dyDescent="0.35">
      <c r="A4" s="13" t="s">
        <v>6</v>
      </c>
      <c r="B4" s="14"/>
      <c r="C4" s="14"/>
      <c r="D4" s="14"/>
      <c r="E4" s="15"/>
      <c r="F4" s="15"/>
      <c r="I4" s="29"/>
      <c r="J4" s="30"/>
      <c r="K4" s="127"/>
      <c r="L4" s="127"/>
      <c r="M4" s="17"/>
      <c r="N4" s="18"/>
      <c r="O4" s="18"/>
      <c r="P4" s="128"/>
      <c r="Q4" s="128"/>
      <c r="R4" s="19"/>
    </row>
    <row r="5" spans="1:34" s="20" customFormat="1" ht="37.5" customHeight="1" x14ac:dyDescent="0.15">
      <c r="A5" s="129" t="s">
        <v>7</v>
      </c>
      <c r="B5" s="132" t="s">
        <v>1</v>
      </c>
      <c r="C5" s="132" t="s">
        <v>2</v>
      </c>
      <c r="D5" s="132"/>
      <c r="E5" s="132"/>
      <c r="F5" s="132"/>
      <c r="G5" s="135" t="s">
        <v>8</v>
      </c>
      <c r="H5" s="135"/>
      <c r="I5" s="132" t="s">
        <v>9</v>
      </c>
      <c r="J5" s="132"/>
      <c r="K5" s="135" t="s">
        <v>8</v>
      </c>
      <c r="L5" s="136"/>
      <c r="N5" s="122"/>
      <c r="O5" s="122"/>
      <c r="P5" s="36"/>
      <c r="Q5" s="122"/>
      <c r="R5" s="122"/>
    </row>
    <row r="6" spans="1:34" s="20" customFormat="1" ht="37.5" customHeight="1" x14ac:dyDescent="0.15">
      <c r="A6" s="130"/>
      <c r="B6" s="133"/>
      <c r="C6" s="137" t="s">
        <v>11</v>
      </c>
      <c r="D6" s="137"/>
      <c r="E6" s="137" t="s">
        <v>16</v>
      </c>
      <c r="F6" s="137"/>
      <c r="G6" s="137" t="s">
        <v>10</v>
      </c>
      <c r="H6" s="137"/>
      <c r="I6" s="137" t="s">
        <v>16</v>
      </c>
      <c r="J6" s="137"/>
      <c r="K6" s="123" t="s">
        <v>12</v>
      </c>
      <c r="L6" s="124"/>
      <c r="N6" s="125"/>
      <c r="O6" s="125"/>
      <c r="P6" s="36"/>
      <c r="Q6" s="122"/>
      <c r="R6" s="122"/>
    </row>
    <row r="7" spans="1:34" s="20" customFormat="1" ht="37.5" customHeight="1" x14ac:dyDescent="0.15">
      <c r="A7" s="130"/>
      <c r="B7" s="133"/>
      <c r="C7" s="137"/>
      <c r="D7" s="137"/>
      <c r="E7" s="137"/>
      <c r="F7" s="137"/>
      <c r="G7" s="137"/>
      <c r="H7" s="137"/>
      <c r="I7" s="137"/>
      <c r="J7" s="137"/>
      <c r="K7" s="123"/>
      <c r="L7" s="124"/>
      <c r="N7" s="122"/>
      <c r="O7" s="122"/>
      <c r="P7" s="36"/>
      <c r="Q7" s="122"/>
      <c r="R7" s="122"/>
    </row>
    <row r="8" spans="1:34" s="20" customFormat="1" ht="26.25" customHeight="1" x14ac:dyDescent="0.15">
      <c r="A8" s="130"/>
      <c r="B8" s="133"/>
      <c r="C8" s="137"/>
      <c r="D8" s="137"/>
      <c r="E8" s="137"/>
      <c r="F8" s="137"/>
      <c r="G8" s="137"/>
      <c r="H8" s="137"/>
      <c r="I8" s="137"/>
      <c r="J8" s="137"/>
      <c r="K8" s="123"/>
      <c r="L8" s="124"/>
      <c r="N8" s="36"/>
      <c r="O8" s="36"/>
      <c r="P8" s="36"/>
      <c r="Q8" s="36"/>
      <c r="R8" s="36"/>
    </row>
    <row r="9" spans="1:34" s="20" customFormat="1" ht="35.25" customHeight="1" x14ac:dyDescent="0.15">
      <c r="A9" s="131"/>
      <c r="B9" s="134"/>
      <c r="C9" s="35"/>
      <c r="D9" s="35"/>
      <c r="E9" s="35"/>
      <c r="F9" s="35"/>
      <c r="G9" s="118"/>
      <c r="H9" s="118"/>
      <c r="I9" s="119" t="s">
        <v>13</v>
      </c>
      <c r="J9" s="119"/>
      <c r="K9" s="120" t="s">
        <v>28</v>
      </c>
      <c r="L9" s="121"/>
      <c r="N9" s="122"/>
      <c r="O9" s="122"/>
      <c r="P9" s="36"/>
      <c r="Q9" s="122"/>
      <c r="R9" s="122"/>
      <c r="U9" s="54"/>
      <c r="V9" s="54"/>
      <c r="W9" s="54"/>
      <c r="X9" s="54"/>
      <c r="Y9" s="54"/>
      <c r="Z9" s="54"/>
      <c r="AA9" s="54"/>
      <c r="AB9" s="54"/>
      <c r="AC9" s="54"/>
      <c r="AD9" s="54"/>
      <c r="AE9" s="54" t="s">
        <v>31</v>
      </c>
      <c r="AF9" s="54"/>
      <c r="AG9" s="54" t="s">
        <v>32</v>
      </c>
      <c r="AH9" s="54"/>
    </row>
    <row r="10" spans="1:34" s="20" customFormat="1" ht="40.5" customHeight="1" x14ac:dyDescent="0.15">
      <c r="A10" s="61" t="str">
        <f t="shared" ref="A10:A15" si="0">IF(AND(D10="月",F10="火"),AG10,"★"&amp;AG10)</f>
        <v>※HYPERION</v>
      </c>
      <c r="B10" s="153" t="str">
        <f t="shared" ref="B10:B15" si="1">V10</f>
        <v>2624W</v>
      </c>
      <c r="C10" s="62">
        <f t="shared" ref="C10:C15" si="2">W10</f>
        <v>46160</v>
      </c>
      <c r="D10" s="63" t="str">
        <f>TEXT(C10,"aaa")</f>
        <v>月</v>
      </c>
      <c r="E10" s="62">
        <f t="shared" ref="E10:E15" si="3">X10</f>
        <v>46161</v>
      </c>
      <c r="F10" s="63" t="str">
        <f>TEXT(E10,"aaa")</f>
        <v>火</v>
      </c>
      <c r="G10" s="62">
        <f t="shared" ref="G10:G15" si="4">Y10</f>
        <v>46163</v>
      </c>
      <c r="H10" s="63" t="str">
        <f>TEXT(G10,"aaa")</f>
        <v>木</v>
      </c>
      <c r="I10" s="62">
        <f t="shared" ref="I10:I15" si="5">Z10</f>
        <v>46163</v>
      </c>
      <c r="J10" s="63" t="str">
        <f>TEXT(I10,"aaa")</f>
        <v>木</v>
      </c>
      <c r="K10" s="64">
        <f t="shared" ref="K10:K15" si="6">AB10</f>
        <v>46169</v>
      </c>
      <c r="L10" s="65" t="str">
        <f>TEXT(K10,"aaa")</f>
        <v>水</v>
      </c>
      <c r="N10" s="53"/>
      <c r="O10" s="53"/>
      <c r="P10" s="53"/>
      <c r="Q10" s="53"/>
      <c r="R10" s="53"/>
      <c r="U10" s="89" t="s">
        <v>36</v>
      </c>
      <c r="V10" s="90" t="s">
        <v>29</v>
      </c>
      <c r="W10" s="83">
        <v>46160</v>
      </c>
      <c r="X10" s="83">
        <v>46161</v>
      </c>
      <c r="Y10" s="83">
        <v>46163</v>
      </c>
      <c r="Z10" s="83">
        <v>46163</v>
      </c>
      <c r="AA10" s="82" t="s">
        <v>34</v>
      </c>
      <c r="AB10" s="83">
        <v>46169</v>
      </c>
      <c r="AC10" s="82" t="s">
        <v>35</v>
      </c>
      <c r="AD10" s="56"/>
      <c r="AE10" s="86"/>
      <c r="AF10" s="58"/>
      <c r="AG10" s="57" t="str">
        <f t="shared" ref="AG10:AG15" si="7">IF(U10=AE10,U10,"※"&amp;U10)</f>
        <v>※HYPERION</v>
      </c>
      <c r="AH10" s="54"/>
    </row>
    <row r="11" spans="1:34" s="20" customFormat="1" ht="40.5" customHeight="1" x14ac:dyDescent="0.15">
      <c r="A11" s="66" t="str">
        <f t="shared" si="0"/>
        <v>※CONSIGNIA</v>
      </c>
      <c r="B11" s="68" t="str">
        <f t="shared" si="1"/>
        <v>2626W</v>
      </c>
      <c r="C11" s="68">
        <f t="shared" si="2"/>
        <v>46167</v>
      </c>
      <c r="D11" s="69" t="str">
        <f t="shared" ref="D11:D15" si="8">TEXT(C11,"aaa")</f>
        <v>月</v>
      </c>
      <c r="E11" s="68">
        <f t="shared" si="3"/>
        <v>46168</v>
      </c>
      <c r="F11" s="69" t="str">
        <f t="shared" ref="F11:F15" si="9">TEXT(E11,"aaa")</f>
        <v>火</v>
      </c>
      <c r="G11" s="68">
        <f t="shared" si="4"/>
        <v>46170</v>
      </c>
      <c r="H11" s="69" t="str">
        <f t="shared" ref="H11:H15" si="10">TEXT(G11,"aaa")</f>
        <v>木</v>
      </c>
      <c r="I11" s="68">
        <f t="shared" si="5"/>
        <v>46170</v>
      </c>
      <c r="J11" s="69" t="str">
        <f t="shared" ref="J11:J15" si="11">TEXT(I11,"aaa")</f>
        <v>木</v>
      </c>
      <c r="K11" s="70">
        <f t="shared" si="6"/>
        <v>46176</v>
      </c>
      <c r="L11" s="71" t="str">
        <f t="shared" ref="L11:L15" si="12">TEXT(K11,"aaa")</f>
        <v>水</v>
      </c>
      <c r="N11" s="53"/>
      <c r="O11" s="53"/>
      <c r="P11" s="53"/>
      <c r="Q11" s="53"/>
      <c r="R11" s="53"/>
      <c r="U11" s="87" t="s">
        <v>37</v>
      </c>
      <c r="V11" s="88" t="s">
        <v>30</v>
      </c>
      <c r="W11" s="85">
        <v>46167</v>
      </c>
      <c r="X11" s="85">
        <v>46168</v>
      </c>
      <c r="Y11" s="81">
        <v>46170</v>
      </c>
      <c r="Z11" s="81">
        <v>46170</v>
      </c>
      <c r="AA11" s="80" t="s">
        <v>34</v>
      </c>
      <c r="AB11" s="81">
        <v>46176</v>
      </c>
      <c r="AC11" s="80" t="s">
        <v>35</v>
      </c>
      <c r="AD11" s="56"/>
      <c r="AE11" s="55"/>
      <c r="AF11" s="59"/>
      <c r="AG11" s="57" t="str">
        <f t="shared" si="7"/>
        <v>※CONSIGNIA</v>
      </c>
      <c r="AH11" s="54"/>
    </row>
    <row r="12" spans="1:34" s="20" customFormat="1" ht="39" customHeight="1" x14ac:dyDescent="0.15">
      <c r="A12" s="66" t="str">
        <f t="shared" si="0"/>
        <v>※HALCYON</v>
      </c>
      <c r="B12" s="67" t="str">
        <f t="shared" si="1"/>
        <v>2628W</v>
      </c>
      <c r="C12" s="68">
        <f t="shared" si="2"/>
        <v>46174</v>
      </c>
      <c r="D12" s="69" t="str">
        <f t="shared" si="8"/>
        <v>月</v>
      </c>
      <c r="E12" s="68">
        <f t="shared" si="3"/>
        <v>46175</v>
      </c>
      <c r="F12" s="69" t="str">
        <f t="shared" si="9"/>
        <v>火</v>
      </c>
      <c r="G12" s="68">
        <f t="shared" si="4"/>
        <v>46177</v>
      </c>
      <c r="H12" s="69" t="str">
        <f t="shared" si="10"/>
        <v>木</v>
      </c>
      <c r="I12" s="68">
        <f t="shared" si="5"/>
        <v>46177</v>
      </c>
      <c r="J12" s="69" t="str">
        <f t="shared" si="11"/>
        <v>木</v>
      </c>
      <c r="K12" s="70">
        <f t="shared" si="6"/>
        <v>46183</v>
      </c>
      <c r="L12" s="71" t="str">
        <f t="shared" si="12"/>
        <v>水</v>
      </c>
      <c r="N12" s="53"/>
      <c r="O12" s="53"/>
      <c r="P12" s="53"/>
      <c r="Q12" s="53"/>
      <c r="R12" s="53"/>
      <c r="U12" s="84" t="s">
        <v>33</v>
      </c>
      <c r="V12" s="154" t="s">
        <v>38</v>
      </c>
      <c r="W12" s="155">
        <v>46174</v>
      </c>
      <c r="X12" s="155">
        <v>46175</v>
      </c>
      <c r="Y12" s="155">
        <v>46177</v>
      </c>
      <c r="Z12" s="155">
        <v>46177</v>
      </c>
      <c r="AA12" s="156" t="s">
        <v>34</v>
      </c>
      <c r="AB12" s="155">
        <v>46183</v>
      </c>
      <c r="AC12" s="78" t="s">
        <v>35</v>
      </c>
      <c r="AD12" s="56"/>
      <c r="AE12" s="84"/>
      <c r="AF12" s="60"/>
      <c r="AG12" s="57" t="str">
        <f t="shared" si="7"/>
        <v>※HALCYON</v>
      </c>
      <c r="AH12" s="54"/>
    </row>
    <row r="13" spans="1:34" s="20" customFormat="1" ht="40.5" customHeight="1" x14ac:dyDescent="0.15">
      <c r="A13" s="66" t="str">
        <f t="shared" si="0"/>
        <v>※HYPERION</v>
      </c>
      <c r="B13" s="67" t="str">
        <f t="shared" si="1"/>
        <v>2628W</v>
      </c>
      <c r="C13" s="68">
        <f t="shared" si="2"/>
        <v>46181</v>
      </c>
      <c r="D13" s="69" t="str">
        <f t="shared" si="8"/>
        <v>月</v>
      </c>
      <c r="E13" s="68">
        <f t="shared" si="3"/>
        <v>46182</v>
      </c>
      <c r="F13" s="69" t="str">
        <f t="shared" si="9"/>
        <v>火</v>
      </c>
      <c r="G13" s="68">
        <f t="shared" si="4"/>
        <v>46184</v>
      </c>
      <c r="H13" s="69" t="str">
        <f t="shared" si="10"/>
        <v>木</v>
      </c>
      <c r="I13" s="68">
        <f t="shared" si="5"/>
        <v>46184</v>
      </c>
      <c r="J13" s="69" t="str">
        <f t="shared" si="11"/>
        <v>木</v>
      </c>
      <c r="K13" s="70">
        <f t="shared" si="6"/>
        <v>46190</v>
      </c>
      <c r="L13" s="71" t="str">
        <f t="shared" si="12"/>
        <v>水</v>
      </c>
      <c r="M13" s="21"/>
      <c r="N13" s="53"/>
      <c r="O13" s="53"/>
      <c r="P13" s="53"/>
      <c r="Q13" s="53"/>
      <c r="R13" s="53"/>
      <c r="U13" s="87" t="s">
        <v>36</v>
      </c>
      <c r="V13" s="157" t="s">
        <v>38</v>
      </c>
      <c r="W13" s="158">
        <v>46181</v>
      </c>
      <c r="X13" s="158">
        <v>46182</v>
      </c>
      <c r="Y13" s="159">
        <v>46184</v>
      </c>
      <c r="Z13" s="159">
        <v>46184</v>
      </c>
      <c r="AA13" s="160" t="s">
        <v>34</v>
      </c>
      <c r="AB13" s="159">
        <v>46190</v>
      </c>
      <c r="AC13" s="80" t="s">
        <v>35</v>
      </c>
      <c r="AD13" s="56"/>
      <c r="AE13" s="87"/>
      <c r="AF13" s="59"/>
      <c r="AG13" s="57" t="str">
        <f t="shared" si="7"/>
        <v>※HYPERION</v>
      </c>
      <c r="AH13" s="54"/>
    </row>
    <row r="14" spans="1:34" s="20" customFormat="1" ht="40.5" customHeight="1" x14ac:dyDescent="0.15">
      <c r="A14" s="66" t="str">
        <f t="shared" si="0"/>
        <v>※CONSIGNIA</v>
      </c>
      <c r="B14" s="67" t="str">
        <f t="shared" si="1"/>
        <v>2630W</v>
      </c>
      <c r="C14" s="68">
        <f t="shared" si="2"/>
        <v>46188</v>
      </c>
      <c r="D14" s="69" t="str">
        <f t="shared" si="8"/>
        <v>月</v>
      </c>
      <c r="E14" s="68">
        <f t="shared" si="3"/>
        <v>46189</v>
      </c>
      <c r="F14" s="69" t="str">
        <f t="shared" si="9"/>
        <v>火</v>
      </c>
      <c r="G14" s="68">
        <f t="shared" si="4"/>
        <v>46191</v>
      </c>
      <c r="H14" s="69" t="str">
        <f t="shared" si="10"/>
        <v>木</v>
      </c>
      <c r="I14" s="68">
        <f t="shared" si="5"/>
        <v>46191</v>
      </c>
      <c r="J14" s="69" t="str">
        <f t="shared" si="11"/>
        <v>木</v>
      </c>
      <c r="K14" s="70">
        <f t="shared" si="6"/>
        <v>46197</v>
      </c>
      <c r="L14" s="71" t="str">
        <f t="shared" si="12"/>
        <v>水</v>
      </c>
      <c r="M14" s="21"/>
      <c r="N14" s="53"/>
      <c r="O14" s="53"/>
      <c r="P14" s="53"/>
      <c r="Q14" s="53"/>
      <c r="R14" s="53"/>
      <c r="U14" s="89" t="s">
        <v>37</v>
      </c>
      <c r="V14" s="161" t="s">
        <v>39</v>
      </c>
      <c r="W14" s="162">
        <v>46188</v>
      </c>
      <c r="X14" s="162">
        <v>46189</v>
      </c>
      <c r="Y14" s="162">
        <v>46191</v>
      </c>
      <c r="Z14" s="162">
        <v>46191</v>
      </c>
      <c r="AA14" s="163" t="s">
        <v>34</v>
      </c>
      <c r="AB14" s="162">
        <v>46197</v>
      </c>
      <c r="AC14" s="82" t="s">
        <v>35</v>
      </c>
      <c r="AD14" s="56"/>
      <c r="AE14" s="89"/>
      <c r="AF14" s="59"/>
      <c r="AG14" s="57" t="str">
        <f t="shared" si="7"/>
        <v>※CONSIGNIA</v>
      </c>
      <c r="AH14" s="54"/>
    </row>
    <row r="15" spans="1:34" s="20" customFormat="1" ht="40.5" customHeight="1" x14ac:dyDescent="0.15">
      <c r="A15" s="75" t="str">
        <f t="shared" si="0"/>
        <v>※HALCYON</v>
      </c>
      <c r="B15" s="76" t="str">
        <f t="shared" si="1"/>
        <v>2632W</v>
      </c>
      <c r="C15" s="73">
        <f t="shared" si="2"/>
        <v>46195</v>
      </c>
      <c r="D15" s="72" t="str">
        <f t="shared" si="8"/>
        <v>月</v>
      </c>
      <c r="E15" s="73">
        <f t="shared" si="3"/>
        <v>46196</v>
      </c>
      <c r="F15" s="72" t="str">
        <f t="shared" si="9"/>
        <v>火</v>
      </c>
      <c r="G15" s="73">
        <f t="shared" si="4"/>
        <v>46198</v>
      </c>
      <c r="H15" s="72" t="str">
        <f t="shared" si="10"/>
        <v>木</v>
      </c>
      <c r="I15" s="73">
        <f t="shared" si="5"/>
        <v>46198</v>
      </c>
      <c r="J15" s="72" t="str">
        <f t="shared" si="11"/>
        <v>木</v>
      </c>
      <c r="K15" s="74">
        <f t="shared" si="6"/>
        <v>46204</v>
      </c>
      <c r="L15" s="77" t="str">
        <f t="shared" si="12"/>
        <v>水</v>
      </c>
      <c r="M15" s="21"/>
      <c r="N15" s="53"/>
      <c r="O15" s="53"/>
      <c r="P15" s="53"/>
      <c r="Q15" s="53"/>
      <c r="R15" s="53"/>
      <c r="U15" s="87" t="s">
        <v>33</v>
      </c>
      <c r="V15" s="157" t="s">
        <v>40</v>
      </c>
      <c r="W15" s="158">
        <v>46195</v>
      </c>
      <c r="X15" s="158">
        <v>46196</v>
      </c>
      <c r="Y15" s="159">
        <v>46198</v>
      </c>
      <c r="Z15" s="159">
        <v>46198</v>
      </c>
      <c r="AA15" s="160" t="s">
        <v>34</v>
      </c>
      <c r="AB15" s="159">
        <v>46204</v>
      </c>
      <c r="AC15" s="139" t="s">
        <v>35</v>
      </c>
      <c r="AD15" s="54"/>
      <c r="AE15" s="138"/>
      <c r="AF15" s="54"/>
      <c r="AG15" s="140" t="str">
        <f t="shared" si="7"/>
        <v>※HALCYON</v>
      </c>
      <c r="AH15" s="54"/>
    </row>
    <row r="16" spans="1:34" s="21" customFormat="1" ht="40.5" customHeight="1" x14ac:dyDescent="0.15">
      <c r="A16" s="143"/>
      <c r="B16" s="144"/>
      <c r="C16" s="145"/>
      <c r="D16" s="146"/>
      <c r="E16" s="145"/>
      <c r="F16" s="146"/>
      <c r="G16" s="145"/>
      <c r="H16" s="146"/>
      <c r="I16" s="145"/>
      <c r="J16" s="146"/>
      <c r="K16" s="147"/>
      <c r="L16" s="146"/>
      <c r="N16" s="53"/>
      <c r="O16" s="53"/>
      <c r="P16" s="53"/>
      <c r="Q16" s="53"/>
      <c r="R16" s="53"/>
      <c r="U16" s="148"/>
      <c r="V16" s="149"/>
      <c r="W16" s="150"/>
      <c r="X16" s="150"/>
      <c r="Y16" s="150"/>
      <c r="Z16" s="150"/>
      <c r="AA16" s="151"/>
      <c r="AB16" s="150"/>
      <c r="AC16" s="151"/>
      <c r="AD16" s="25"/>
      <c r="AE16" s="148"/>
      <c r="AF16" s="25"/>
      <c r="AG16" s="152"/>
      <c r="AH16" s="25"/>
    </row>
    <row r="17" spans="1:260" s="20" customFormat="1" ht="40.5" customHeight="1" x14ac:dyDescent="0.15">
      <c r="N17" s="36"/>
      <c r="O17" s="36"/>
      <c r="P17" s="36"/>
      <c r="Q17" s="36"/>
      <c r="R17" s="36"/>
      <c r="U17" s="141"/>
      <c r="V17" s="142"/>
      <c r="W17" s="79"/>
      <c r="X17" s="79"/>
      <c r="Y17" s="79"/>
      <c r="Z17" s="79"/>
      <c r="AA17" s="78"/>
      <c r="AB17" s="79"/>
      <c r="AC17" s="78"/>
      <c r="AD17" s="54"/>
      <c r="AE17" s="141"/>
      <c r="AF17" s="54"/>
      <c r="AG17" s="57"/>
      <c r="AH17" s="54"/>
    </row>
    <row r="18" spans="1:260" s="20" customFormat="1" ht="40.5" customHeight="1" x14ac:dyDescent="0.15">
      <c r="N18" s="36"/>
      <c r="O18" s="36"/>
      <c r="P18" s="36"/>
      <c r="Q18" s="36"/>
      <c r="R18" s="36"/>
    </row>
    <row r="19" spans="1:260" s="20" customFormat="1" ht="40.5" customHeight="1" x14ac:dyDescent="0.15">
      <c r="A19" s="31"/>
      <c r="B19" s="32"/>
      <c r="C19" s="33"/>
      <c r="D19" s="34"/>
      <c r="E19" s="33"/>
      <c r="F19" s="34"/>
      <c r="G19" s="33"/>
      <c r="H19" s="34"/>
      <c r="I19" s="33"/>
      <c r="J19" s="34"/>
      <c r="K19" s="33"/>
      <c r="L19" s="34"/>
      <c r="N19" s="36"/>
      <c r="O19" s="36"/>
      <c r="P19" s="36"/>
      <c r="Q19" s="36"/>
      <c r="R19" s="36"/>
    </row>
    <row r="20" spans="1:260" s="20" customFormat="1" ht="40.5" customHeight="1" x14ac:dyDescent="0.15">
      <c r="A20" s="31"/>
      <c r="B20" s="32"/>
      <c r="C20" s="33"/>
      <c r="D20" s="34"/>
      <c r="E20" s="33"/>
      <c r="F20" s="34"/>
      <c r="G20" s="33"/>
      <c r="H20" s="34"/>
      <c r="I20" s="33"/>
      <c r="J20" s="34"/>
      <c r="K20" s="33"/>
      <c r="L20" s="34"/>
      <c r="N20" s="36"/>
      <c r="O20" s="36"/>
      <c r="P20" s="36"/>
      <c r="Q20" s="36"/>
      <c r="R20" s="36"/>
    </row>
    <row r="21" spans="1:260" s="20" customFormat="1" ht="40.5" customHeight="1" x14ac:dyDescent="0.15">
      <c r="A21" s="31"/>
      <c r="B21" s="32"/>
      <c r="C21" s="33"/>
      <c r="D21" s="34"/>
      <c r="E21" s="33"/>
      <c r="F21" s="34"/>
      <c r="G21" s="33"/>
      <c r="H21" s="34"/>
      <c r="I21" s="33"/>
      <c r="J21" s="34"/>
      <c r="K21" s="33"/>
      <c r="L21" s="34"/>
      <c r="N21" s="36"/>
      <c r="O21" s="36"/>
      <c r="P21" s="36"/>
      <c r="Q21" s="36"/>
      <c r="R21" s="36"/>
    </row>
    <row r="22" spans="1:260" s="20" customFormat="1" ht="40.5" customHeight="1" x14ac:dyDescent="0.15">
      <c r="A22" s="31"/>
      <c r="B22" s="32"/>
      <c r="C22" s="33"/>
      <c r="D22" s="34"/>
      <c r="E22" s="33"/>
      <c r="F22" s="34"/>
      <c r="G22" s="33"/>
      <c r="H22" s="34"/>
      <c r="I22" s="33"/>
      <c r="J22" s="34"/>
      <c r="K22" s="33"/>
      <c r="L22" s="34"/>
      <c r="M22" s="22"/>
      <c r="N22" s="21"/>
      <c r="O22" s="21"/>
      <c r="P22" s="36"/>
      <c r="Q22" s="36"/>
      <c r="R22" s="36"/>
      <c r="S22" s="36"/>
      <c r="T22" s="36"/>
    </row>
    <row r="23" spans="1:260" s="24" customFormat="1" ht="29.25" customHeight="1" x14ac:dyDescent="0.25">
      <c r="A23" s="22"/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3"/>
      <c r="P23" s="25"/>
      <c r="Q23" s="111"/>
      <c r="R23" s="111"/>
      <c r="S23" s="111"/>
      <c r="T23" s="111"/>
      <c r="W23" s="26"/>
      <c r="X23" s="26"/>
      <c r="Y23" s="26"/>
      <c r="Z23" s="26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5"/>
      <c r="DG23" s="5"/>
      <c r="DH23" s="5"/>
      <c r="DI23" s="5"/>
      <c r="DJ23" s="5"/>
      <c r="DK23" s="5"/>
      <c r="DL23" s="5"/>
      <c r="DM23" s="5"/>
      <c r="DN23" s="5"/>
      <c r="DO23" s="5"/>
      <c r="DP23" s="5"/>
      <c r="DQ23" s="5"/>
      <c r="DR23" s="5"/>
      <c r="DS23" s="5"/>
      <c r="DT23" s="5"/>
      <c r="DU23" s="5"/>
      <c r="DV23" s="5"/>
      <c r="DW23" s="5"/>
      <c r="DX23" s="5"/>
      <c r="DY23" s="5"/>
      <c r="DZ23" s="5"/>
      <c r="EA23" s="5"/>
      <c r="EB23" s="5"/>
      <c r="EC23" s="5"/>
      <c r="ED23" s="5"/>
      <c r="EE23" s="5"/>
      <c r="EF23" s="5"/>
      <c r="EG23" s="5"/>
      <c r="EH23" s="5"/>
      <c r="EI23" s="5"/>
      <c r="EJ23" s="5"/>
      <c r="EK23" s="5"/>
      <c r="EL23" s="5"/>
      <c r="EM23" s="5"/>
      <c r="EN23" s="5"/>
      <c r="EO23" s="5"/>
      <c r="EP23" s="5"/>
      <c r="EQ23" s="5"/>
      <c r="ER23" s="5"/>
      <c r="ES23" s="5"/>
      <c r="ET23" s="5"/>
      <c r="EU23" s="5"/>
      <c r="EV23" s="5"/>
      <c r="EW23" s="5"/>
      <c r="EX23" s="5"/>
      <c r="EY23" s="5"/>
      <c r="EZ23" s="5"/>
      <c r="FA23" s="5"/>
      <c r="FB23" s="5"/>
      <c r="FC23" s="5"/>
      <c r="FD23" s="5"/>
      <c r="FE23" s="5"/>
      <c r="FF23" s="5"/>
      <c r="FG23" s="5"/>
      <c r="FH23" s="5"/>
      <c r="FI23" s="5"/>
      <c r="FJ23" s="5"/>
      <c r="FK23" s="5"/>
      <c r="FL23" s="5"/>
      <c r="FM23" s="5"/>
      <c r="FN23" s="5"/>
      <c r="FO23" s="5"/>
      <c r="FP23" s="5"/>
      <c r="FQ23" s="5"/>
      <c r="FR23" s="5"/>
      <c r="FS23" s="5"/>
      <c r="FT23" s="5"/>
      <c r="FU23" s="5"/>
      <c r="FV23" s="5"/>
      <c r="FW23" s="5"/>
      <c r="FX23" s="5"/>
      <c r="FY23" s="5"/>
      <c r="FZ23" s="5"/>
      <c r="GA23" s="5"/>
      <c r="GB23" s="5"/>
      <c r="GC23" s="5"/>
      <c r="GD23" s="5"/>
      <c r="GE23" s="5"/>
      <c r="GF23" s="5"/>
      <c r="GG23" s="5"/>
      <c r="GH23" s="5"/>
      <c r="GI23" s="5"/>
      <c r="GJ23" s="5"/>
      <c r="GK23" s="5"/>
      <c r="GL23" s="5"/>
      <c r="GM23" s="5"/>
      <c r="GN23" s="5"/>
      <c r="GO23" s="5"/>
      <c r="GP23" s="5"/>
      <c r="GQ23" s="5"/>
      <c r="GR23" s="5"/>
      <c r="GS23" s="5"/>
      <c r="GT23" s="5"/>
      <c r="GU23" s="5"/>
      <c r="GV23" s="5"/>
      <c r="GW23" s="5"/>
      <c r="GX23" s="5"/>
      <c r="GY23" s="5"/>
      <c r="GZ23" s="5"/>
      <c r="HA23" s="5"/>
      <c r="HB23" s="5"/>
      <c r="HC23" s="5"/>
      <c r="HD23" s="5"/>
      <c r="HE23" s="5"/>
      <c r="HF23" s="5"/>
      <c r="HG23" s="5"/>
      <c r="HH23" s="5"/>
      <c r="HI23" s="5"/>
      <c r="HJ23" s="5"/>
      <c r="HK23" s="5"/>
      <c r="HL23" s="5"/>
      <c r="HM23" s="5"/>
      <c r="HN23" s="5"/>
      <c r="HO23" s="5"/>
      <c r="HP23" s="5"/>
      <c r="HQ23" s="5"/>
      <c r="HR23" s="5"/>
      <c r="HS23" s="5"/>
      <c r="HT23" s="5"/>
      <c r="HU23" s="5"/>
      <c r="HV23" s="5"/>
      <c r="HW23" s="5"/>
      <c r="HX23" s="5"/>
      <c r="HY23" s="5"/>
      <c r="HZ23" s="5"/>
      <c r="IA23" s="5"/>
      <c r="IB23" s="5"/>
      <c r="IC23" s="5"/>
      <c r="ID23" s="5"/>
      <c r="IE23" s="5"/>
      <c r="IF23" s="5"/>
      <c r="IG23" s="5"/>
      <c r="IH23" s="5"/>
      <c r="II23" s="5"/>
      <c r="IJ23" s="5"/>
      <c r="IK23" s="5"/>
      <c r="IL23" s="5"/>
      <c r="IM23" s="5"/>
      <c r="IN23" s="5"/>
      <c r="IO23" s="5"/>
      <c r="IP23" s="5"/>
      <c r="IQ23" s="5"/>
      <c r="IR23" s="5"/>
      <c r="IS23" s="5"/>
      <c r="IT23" s="5"/>
      <c r="IU23" s="5"/>
      <c r="IV23" s="5"/>
      <c r="IW23" s="5"/>
      <c r="IX23" s="5"/>
      <c r="IY23" s="5"/>
      <c r="IZ23" s="5"/>
    </row>
    <row r="24" spans="1:260" s="24" customFormat="1" ht="41.25" customHeight="1" thickBot="1" x14ac:dyDescent="0.3">
      <c r="A24" s="38" t="s">
        <v>3</v>
      </c>
      <c r="B24" s="112" t="s">
        <v>4</v>
      </c>
      <c r="C24" s="113"/>
      <c r="D24" s="114"/>
      <c r="E24" s="112" t="s">
        <v>17</v>
      </c>
      <c r="F24" s="113"/>
      <c r="G24" s="113"/>
      <c r="H24" s="113"/>
      <c r="I24" s="113"/>
      <c r="J24" s="113"/>
      <c r="K24" s="113"/>
      <c r="L24" s="113"/>
      <c r="M24" s="114"/>
      <c r="S24" s="27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5"/>
      <c r="DQ24" s="5"/>
      <c r="DR24" s="5"/>
      <c r="DS24" s="5"/>
      <c r="DT24" s="5"/>
      <c r="DU24" s="5"/>
      <c r="DV24" s="5"/>
      <c r="DW24" s="5"/>
      <c r="DX24" s="5"/>
      <c r="DY24" s="5"/>
      <c r="DZ24" s="5"/>
      <c r="EA24" s="5"/>
      <c r="EB24" s="5"/>
      <c r="EC24" s="5"/>
      <c r="ED24" s="5"/>
      <c r="EE24" s="5"/>
      <c r="EF24" s="5"/>
      <c r="EG24" s="5"/>
      <c r="EH24" s="5"/>
      <c r="EI24" s="5"/>
      <c r="EJ24" s="5"/>
      <c r="EK24" s="5"/>
      <c r="EL24" s="5"/>
      <c r="EM24" s="5"/>
      <c r="EN24" s="5"/>
      <c r="EO24" s="5"/>
      <c r="EP24" s="5"/>
      <c r="EQ24" s="5"/>
      <c r="ER24" s="5"/>
      <c r="ES24" s="5"/>
      <c r="ET24" s="5"/>
      <c r="EU24" s="5"/>
      <c r="EV24" s="5"/>
      <c r="EW24" s="5"/>
      <c r="EX24" s="5"/>
      <c r="EY24" s="5"/>
      <c r="EZ24" s="5"/>
      <c r="FA24" s="5"/>
      <c r="FB24" s="5"/>
      <c r="FC24" s="5"/>
      <c r="FD24" s="5"/>
      <c r="FE24" s="5"/>
      <c r="FF24" s="5"/>
      <c r="FG24" s="5"/>
      <c r="FH24" s="5"/>
      <c r="FI24" s="5"/>
      <c r="FJ24" s="5"/>
      <c r="FK24" s="5"/>
      <c r="FL24" s="5"/>
      <c r="FM24" s="5"/>
      <c r="FN24" s="5"/>
      <c r="FO24" s="5"/>
      <c r="FP24" s="5"/>
      <c r="FQ24" s="5"/>
      <c r="FR24" s="5"/>
      <c r="FS24" s="5"/>
      <c r="FT24" s="5"/>
      <c r="FU24" s="5"/>
      <c r="FV24" s="5"/>
      <c r="FW24" s="5"/>
      <c r="FX24" s="5"/>
      <c r="FY24" s="5"/>
      <c r="FZ24" s="5"/>
      <c r="GA24" s="5"/>
      <c r="GB24" s="5"/>
      <c r="GC24" s="5"/>
      <c r="GD24" s="5"/>
      <c r="GE24" s="5"/>
      <c r="GF24" s="5"/>
      <c r="GG24" s="5"/>
      <c r="GH24" s="5"/>
      <c r="GI24" s="5"/>
      <c r="GJ24" s="5"/>
      <c r="GK24" s="5"/>
      <c r="GL24" s="5"/>
      <c r="GM24" s="5"/>
      <c r="GN24" s="5"/>
      <c r="GO24" s="5"/>
      <c r="GP24" s="5"/>
      <c r="GQ24" s="5"/>
      <c r="GR24" s="5"/>
      <c r="GS24" s="5"/>
      <c r="GT24" s="5"/>
      <c r="GU24" s="5"/>
      <c r="GV24" s="5"/>
      <c r="GW24" s="5"/>
      <c r="GX24" s="5"/>
      <c r="GY24" s="5"/>
      <c r="GZ24" s="5"/>
      <c r="HA24" s="5"/>
      <c r="HB24" s="5"/>
      <c r="HC24" s="5"/>
      <c r="HD24" s="5"/>
      <c r="HE24" s="5"/>
      <c r="HF24" s="5"/>
      <c r="HG24" s="5"/>
      <c r="HH24" s="5"/>
      <c r="HI24" s="5"/>
      <c r="HJ24" s="5"/>
      <c r="HK24" s="5"/>
      <c r="HL24" s="5"/>
      <c r="HM24" s="5"/>
      <c r="HN24" s="5"/>
      <c r="HO24" s="5"/>
      <c r="HP24" s="5"/>
      <c r="HQ24" s="5"/>
      <c r="HR24" s="5"/>
      <c r="HS24" s="5"/>
      <c r="HT24" s="5"/>
      <c r="HU24" s="5"/>
      <c r="HV24" s="5"/>
      <c r="HW24" s="5"/>
      <c r="HX24" s="5"/>
      <c r="HY24" s="5"/>
      <c r="HZ24" s="5"/>
      <c r="IA24" s="5"/>
      <c r="IB24" s="5"/>
      <c r="IC24" s="5"/>
      <c r="ID24" s="5"/>
      <c r="IE24" s="5"/>
      <c r="IF24" s="5"/>
      <c r="IG24" s="5"/>
      <c r="IH24" s="5"/>
      <c r="II24" s="5"/>
      <c r="IJ24" s="5"/>
      <c r="IK24" s="5"/>
      <c r="IL24" s="5"/>
      <c r="IM24" s="5"/>
      <c r="IN24" s="5"/>
      <c r="IO24" s="5"/>
      <c r="IP24" s="5"/>
      <c r="IQ24" s="5"/>
      <c r="IR24" s="5"/>
      <c r="IS24" s="5"/>
      <c r="IT24" s="5"/>
      <c r="IU24" s="5"/>
      <c r="IV24" s="5"/>
    </row>
    <row r="25" spans="1:260" s="27" customFormat="1" ht="48.75" customHeight="1" thickTop="1" x14ac:dyDescent="0.45">
      <c r="A25" s="115" t="s">
        <v>26</v>
      </c>
      <c r="B25" s="116" t="s">
        <v>18</v>
      </c>
      <c r="C25" s="117"/>
      <c r="D25" s="117"/>
      <c r="E25" s="39" t="s">
        <v>19</v>
      </c>
      <c r="F25" s="40"/>
      <c r="G25" s="40"/>
      <c r="H25" s="41"/>
      <c r="I25" s="42"/>
      <c r="J25" s="41"/>
      <c r="K25" s="42"/>
      <c r="L25" s="103" t="s">
        <v>20</v>
      </c>
      <c r="M25" s="104"/>
    </row>
    <row r="26" spans="1:260" ht="48.75" customHeight="1" x14ac:dyDescent="0.45">
      <c r="A26" s="93"/>
      <c r="B26" s="100"/>
      <c r="C26" s="101"/>
      <c r="D26" s="101"/>
      <c r="E26" s="43" t="s">
        <v>21</v>
      </c>
      <c r="F26" s="44"/>
      <c r="G26" s="44"/>
      <c r="H26" s="45"/>
      <c r="I26" s="46"/>
      <c r="J26" s="45"/>
      <c r="K26" s="46"/>
      <c r="L26" s="47"/>
      <c r="M26" s="48"/>
    </row>
    <row r="27" spans="1:260" ht="48.75" customHeight="1" x14ac:dyDescent="0.45">
      <c r="A27" s="91" t="s">
        <v>27</v>
      </c>
      <c r="B27" s="94" t="s">
        <v>22</v>
      </c>
      <c r="C27" s="95"/>
      <c r="D27" s="96"/>
      <c r="E27" s="49" t="s">
        <v>23</v>
      </c>
      <c r="F27" s="50"/>
      <c r="G27" s="50"/>
      <c r="H27" s="51"/>
      <c r="I27" s="52"/>
      <c r="J27" s="51"/>
      <c r="K27" s="52"/>
      <c r="L27" s="103" t="s">
        <v>25</v>
      </c>
      <c r="M27" s="104"/>
    </row>
    <row r="28" spans="1:260" ht="32.25" customHeight="1" x14ac:dyDescent="0.15">
      <c r="A28" s="92"/>
      <c r="B28" s="97"/>
      <c r="C28" s="98"/>
      <c r="D28" s="99"/>
      <c r="E28" s="105" t="s">
        <v>24</v>
      </c>
      <c r="F28" s="106"/>
      <c r="G28" s="106"/>
      <c r="H28" s="106"/>
      <c r="I28" s="106"/>
      <c r="J28" s="106"/>
      <c r="K28" s="106"/>
      <c r="L28" s="106"/>
      <c r="M28" s="107"/>
    </row>
    <row r="29" spans="1:260" ht="32.25" customHeight="1" x14ac:dyDescent="0.15">
      <c r="A29" s="93"/>
      <c r="B29" s="100"/>
      <c r="C29" s="101"/>
      <c r="D29" s="102"/>
      <c r="E29" s="108"/>
      <c r="F29" s="109"/>
      <c r="G29" s="109"/>
      <c r="H29" s="109"/>
      <c r="I29" s="109"/>
      <c r="J29" s="109"/>
      <c r="K29" s="109"/>
      <c r="L29" s="109"/>
      <c r="M29" s="110"/>
    </row>
    <row r="30" spans="1:260" ht="45.75" customHeight="1" x14ac:dyDescent="0.15"/>
    <row r="31" spans="1:260" ht="45.75" customHeight="1" x14ac:dyDescent="0.15"/>
    <row r="32" spans="1:260" ht="28.5" customHeight="1" x14ac:dyDescent="0.15"/>
  </sheetData>
  <mergeCells count="36">
    <mergeCell ref="M1:R1"/>
    <mergeCell ref="K3:L3"/>
    <mergeCell ref="K4:L4"/>
    <mergeCell ref="P4:Q4"/>
    <mergeCell ref="A5:A9"/>
    <mergeCell ref="B5:B9"/>
    <mergeCell ref="C5:F5"/>
    <mergeCell ref="G5:H5"/>
    <mergeCell ref="I5:J5"/>
    <mergeCell ref="K5:L5"/>
    <mergeCell ref="N5:O5"/>
    <mergeCell ref="Q5:R5"/>
    <mergeCell ref="C6:D8"/>
    <mergeCell ref="E6:F8"/>
    <mergeCell ref="G6:H8"/>
    <mergeCell ref="I6:J8"/>
    <mergeCell ref="K6:L8"/>
    <mergeCell ref="N6:O6"/>
    <mergeCell ref="Q6:R6"/>
    <mergeCell ref="N7:O7"/>
    <mergeCell ref="Q7:R7"/>
    <mergeCell ref="G9:H9"/>
    <mergeCell ref="I9:J9"/>
    <mergeCell ref="K9:L9"/>
    <mergeCell ref="N9:O9"/>
    <mergeCell ref="Q9:R9"/>
    <mergeCell ref="A27:A29"/>
    <mergeCell ref="B27:D29"/>
    <mergeCell ref="L27:M27"/>
    <mergeCell ref="E28:M29"/>
    <mergeCell ref="Q23:T23"/>
    <mergeCell ref="B24:D24"/>
    <mergeCell ref="E24:M24"/>
    <mergeCell ref="A25:A26"/>
    <mergeCell ref="B25:D26"/>
    <mergeCell ref="L25:M25"/>
  </mergeCells>
  <phoneticPr fontId="3"/>
  <pageMargins left="0.9055118110236221" right="0.51181102362204722" top="0.74803149606299213" bottom="0.74803149606299213" header="0.31496062992125984" footer="0.31496062992125984"/>
  <pageSetup paperSize="9" scale="3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東--&gt;新港</vt:lpstr>
      <vt:lpstr>'東--&gt;新港'!Print_Area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2026-04-27T01:16:48Z</cp:lastPrinted>
  <dcterms:created xsi:type="dcterms:W3CDTF">2016-08-19T04:17:50Z</dcterms:created>
  <dcterms:modified xsi:type="dcterms:W3CDTF">2026-05-18T04:16:57Z</dcterms:modified>
</cp:coreProperties>
</file>