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2\"/>
    </mc:Choice>
  </mc:AlternateContent>
  <xr:revisionPtr revIDLastSave="0" documentId="13_ncr:1_{A9CC7598-E66C-48E9-BE6D-91485D620B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サザンプトン(西)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ECU">#REF!</definedName>
    <definedName name="ECU_SOU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'サザンプトン(西)'!$A$1:$R$27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  <definedName name="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14" i="1" l="1"/>
  <c r="K14" i="1"/>
  <c r="L14" i="1" s="1"/>
  <c r="J14" i="1"/>
  <c r="I14" i="1"/>
  <c r="H14" i="1"/>
  <c r="G14" i="1"/>
  <c r="E14" i="1"/>
  <c r="F14" i="1" s="1"/>
  <c r="C14" i="1"/>
  <c r="D14" i="1" s="1"/>
  <c r="B14" i="1"/>
  <c r="AE13" i="1"/>
  <c r="K13" i="1"/>
  <c r="L13" i="1" s="1"/>
  <c r="I13" i="1"/>
  <c r="J13" i="1" s="1"/>
  <c r="G13" i="1"/>
  <c r="H13" i="1" s="1"/>
  <c r="E13" i="1"/>
  <c r="F13" i="1" s="1"/>
  <c r="D13" i="1"/>
  <c r="A13" i="1" s="1"/>
  <c r="C13" i="1"/>
  <c r="B13" i="1"/>
  <c r="AE12" i="1"/>
  <c r="L12" i="1"/>
  <c r="K12" i="1"/>
  <c r="J12" i="1"/>
  <c r="I12" i="1"/>
  <c r="G12" i="1"/>
  <c r="H12" i="1" s="1"/>
  <c r="E12" i="1"/>
  <c r="F12" i="1" s="1"/>
  <c r="C12" i="1"/>
  <c r="D12" i="1" s="1"/>
  <c r="A12" i="1" s="1"/>
  <c r="B12" i="1"/>
  <c r="AE11" i="1"/>
  <c r="K11" i="1"/>
  <c r="L11" i="1" s="1"/>
  <c r="I11" i="1"/>
  <c r="J11" i="1" s="1"/>
  <c r="G11" i="1"/>
  <c r="H11" i="1" s="1"/>
  <c r="F11" i="1"/>
  <c r="E11" i="1"/>
  <c r="C11" i="1"/>
  <c r="D11" i="1" s="1"/>
  <c r="A11" i="1" s="1"/>
  <c r="B11" i="1"/>
  <c r="AE10" i="1"/>
  <c r="L10" i="1"/>
  <c r="K10" i="1"/>
  <c r="I10" i="1"/>
  <c r="J10" i="1" s="1"/>
  <c r="G10" i="1"/>
  <c r="H10" i="1" s="1"/>
  <c r="E10" i="1"/>
  <c r="F10" i="1" s="1"/>
  <c r="C10" i="1"/>
  <c r="D10" i="1" s="1"/>
  <c r="B10" i="1"/>
  <c r="A14" i="1" l="1"/>
  <c r="A10" i="1"/>
</calcChain>
</file>

<file path=xl/sharedStrings.xml><?xml version="1.0" encoding="utf-8"?>
<sst xmlns="http://schemas.openxmlformats.org/spreadsheetml/2006/main" count="62" uniqueCount="45">
  <si>
    <t>連絡先：大阪海運
TEL：06-7730-1075/FAX：06-7730-1088</t>
    <rPh sb="0" eb="3">
      <t>レンラクサキ</t>
    </rPh>
    <phoneticPr fontId="7"/>
  </si>
  <si>
    <t>From Osaka / Kobe</t>
    <phoneticPr fontId="7"/>
  </si>
  <si>
    <t xml:space="preserve">UPDATED :  </t>
    <phoneticPr fontId="16"/>
  </si>
  <si>
    <t>VESSEL</t>
    <phoneticPr fontId="7"/>
  </si>
  <si>
    <t>VOY</t>
  </si>
  <si>
    <t>CFS CUT</t>
  </si>
  <si>
    <t>ETA</t>
    <phoneticPr fontId="7"/>
  </si>
  <si>
    <t>ETD</t>
    <phoneticPr fontId="7"/>
  </si>
  <si>
    <t>OSA</t>
    <phoneticPr fontId="7"/>
  </si>
  <si>
    <t>KOB</t>
    <phoneticPr fontId="7"/>
  </si>
  <si>
    <t>KOB</t>
    <phoneticPr fontId="7"/>
  </si>
  <si>
    <t>SOU</t>
    <phoneticPr fontId="7"/>
  </si>
  <si>
    <t>0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</si>
  <si>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</si>
  <si>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</si>
  <si>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4"/>
  </si>
  <si>
    <t>大阪 CFS</t>
    <rPh sb="0" eb="2">
      <t>オオサカ</t>
    </rPh>
    <phoneticPr fontId="7"/>
  </si>
  <si>
    <t>神戸 CFS</t>
    <rPh sb="0" eb="2">
      <t>コウベ</t>
    </rPh>
    <phoneticPr fontId="7"/>
  </si>
  <si>
    <t>　　　　 SOUTHAMPTON SCHEDULE - 関西</t>
    <rPh sb="28" eb="30">
      <t>カンサイ</t>
    </rPh>
    <phoneticPr fontId="4"/>
  </si>
  <si>
    <t>E</t>
    <phoneticPr fontId="3"/>
  </si>
  <si>
    <t>㈱辰巳商会
南港　コンテナフレイトステーション</t>
    <rPh sb="1" eb="5">
      <t>タツミショウカイ</t>
    </rPh>
    <rPh sb="6" eb="8">
      <t>ナンコウ</t>
    </rPh>
    <phoneticPr fontId="16"/>
  </si>
  <si>
    <t>NACCS：4IW62</t>
    <phoneticPr fontId="7"/>
  </si>
  <si>
    <t>大阪市住之江区南港東7-1-24</t>
    <phoneticPr fontId="16"/>
  </si>
  <si>
    <t>TEL : 06-6612-3153   FAX : 06-6612-6256</t>
    <phoneticPr fontId="7"/>
  </si>
  <si>
    <t>㈱辰巳商会
ポートアイランド物流センター</t>
    <rPh sb="1" eb="5">
      <t>タツミショウカイ</t>
    </rPh>
    <rPh sb="14" eb="16">
      <t>ブツリュウ</t>
    </rPh>
    <phoneticPr fontId="4"/>
  </si>
  <si>
    <t>NACCS：3FRA2</t>
    <phoneticPr fontId="7"/>
  </si>
  <si>
    <t>神戸市中央区港島７丁目１３番</t>
    <phoneticPr fontId="7"/>
  </si>
  <si>
    <t>TEL : 078-302-0282   FAX : 078-302-1406</t>
    <phoneticPr fontId="7"/>
  </si>
  <si>
    <t>44 DAYS</t>
    <phoneticPr fontId="7"/>
  </si>
  <si>
    <t>旧</t>
    <rPh sb="0" eb="1">
      <t>キュウ</t>
    </rPh>
    <phoneticPr fontId="3"/>
  </si>
  <si>
    <t>最終</t>
    <rPh sb="0" eb="2">
      <t>サイシュウ</t>
    </rPh>
    <phoneticPr fontId="3"/>
  </si>
  <si>
    <t>木</t>
  </si>
  <si>
    <t>CMA</t>
  </si>
  <si>
    <t>CMA CGM THAMES</t>
  </si>
  <si>
    <t>0R10IW1MA</t>
  </si>
  <si>
    <t>CMA CGM RIGOLETTO</t>
  </si>
  <si>
    <t>0R10KW1MA</t>
  </si>
  <si>
    <t>CMA CGM JACQUES JUNIOR</t>
  </si>
  <si>
    <t>0R10MW1MA</t>
  </si>
  <si>
    <t>CMA CGM TOSCA</t>
  </si>
  <si>
    <t>0R10SW1MA</t>
  </si>
  <si>
    <t>CMA CGM TAGE</t>
    <phoneticPr fontId="7"/>
  </si>
  <si>
    <t>CMA CGM COTONOU</t>
    <phoneticPr fontId="7"/>
  </si>
  <si>
    <t>CMA CGM RIGOLETTO</t>
    <phoneticPr fontId="7"/>
  </si>
  <si>
    <t>0R10GW1MA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</si>
</sst>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  <numFmt numFmtId="180" formatCode="0###"/>
    <numFmt numFmtId="181" formatCode="m/d"/>
  </numFmts>
  <fonts count="40" x14ac:knownFonts="1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28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10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30"/>
      <color theme="1"/>
      <name val="Meiryo UI"/>
      <family val="3"/>
      <charset val="128"/>
    </font>
    <font>
      <sz val="20"/>
      <name val="Meiryo UI"/>
      <family val="3"/>
      <charset val="128"/>
    </font>
    <font>
      <sz val="11"/>
      <color rgb="FF000000"/>
      <name val="Calibri"/>
      <family val="2"/>
    </font>
    <font>
      <b/>
      <sz val="26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.5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31">
    <xf numFmtId="0" fontId="0" fillId="0" borderId="0">
      <alignment vertical="center"/>
    </xf>
    <xf numFmtId="0" fontId="1" fillId="0" borderId="0"/>
    <xf numFmtId="0" fontId="1" fillId="0" borderId="0"/>
    <xf numFmtId="0" fontId="26" fillId="0" borderId="0"/>
    <xf numFmtId="0" fontId="1" fillId="0" borderId="0">
      <alignment vertical="center"/>
    </xf>
    <xf numFmtId="0" fontId="27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0" fillId="0" borderId="0" applyBorder="0"/>
    <xf numFmtId="179" fontId="33" fillId="0" borderId="0"/>
    <xf numFmtId="0" fontId="33" fillId="0" borderId="0"/>
    <xf numFmtId="0" fontId="33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3" fillId="0" borderId="0"/>
    <xf numFmtId="0" fontId="33" fillId="0" borderId="0"/>
  </cellStyleXfs>
  <cellXfs count="148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9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10" fillId="0" borderId="0" xfId="1" applyFont="1" applyAlignment="1"/>
    <xf numFmtId="176" fontId="10" fillId="0" borderId="0" xfId="1" applyNumberFormat="1" applyFont="1" applyFill="1" applyAlignment="1">
      <alignment vertical="center"/>
    </xf>
    <xf numFmtId="0" fontId="12" fillId="0" borderId="0" xfId="1" applyFont="1" applyFill="1" applyAlignment="1"/>
    <xf numFmtId="0" fontId="13" fillId="0" borderId="0" xfId="1" applyFont="1" applyAlignment="1"/>
    <xf numFmtId="0" fontId="14" fillId="0" borderId="0" xfId="1" applyFont="1" applyFill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5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10" fillId="0" borderId="0" xfId="2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Fill="1" applyBorder="1" applyAlignment="1">
      <alignment vertical="center"/>
    </xf>
    <xf numFmtId="0" fontId="22" fillId="0" borderId="5" xfId="1" applyFont="1" applyBorder="1" applyAlignment="1">
      <alignment vertical="center"/>
    </xf>
    <xf numFmtId="0" fontId="25" fillId="0" borderId="5" xfId="1" applyFont="1" applyBorder="1" applyAlignment="1">
      <alignment vertical="center"/>
    </xf>
    <xf numFmtId="0" fontId="10" fillId="0" borderId="0" xfId="1" applyFont="1"/>
    <xf numFmtId="0" fontId="15" fillId="0" borderId="0" xfId="1" applyFont="1" applyBorder="1" applyAlignment="1">
      <alignment horizontal="right" vertical="center"/>
    </xf>
    <xf numFmtId="14" fontId="13" fillId="0" borderId="0" xfId="1" applyNumberFormat="1" applyFont="1" applyAlignment="1"/>
    <xf numFmtId="0" fontId="29" fillId="0" borderId="0" xfId="1" applyFont="1" applyAlignment="1">
      <alignment horizontal="left" vertical="center"/>
    </xf>
    <xf numFmtId="0" fontId="28" fillId="0" borderId="0" xfId="1" applyFont="1" applyFill="1" applyBorder="1" applyAlignment="1" applyProtection="1">
      <alignment horizontal="left" vertical="center" indent="1"/>
      <protection locked="0"/>
    </xf>
    <xf numFmtId="49" fontId="28" fillId="0" borderId="0" xfId="1" quotePrefix="1" applyNumberFormat="1" applyFont="1" applyFill="1" applyBorder="1" applyAlignment="1" applyProtection="1">
      <alignment horizontal="left" vertical="center"/>
      <protection locked="0"/>
    </xf>
    <xf numFmtId="178" fontId="28" fillId="0" borderId="0" xfId="1" applyNumberFormat="1" applyFont="1" applyFill="1" applyBorder="1" applyAlignment="1" applyProtection="1">
      <alignment horizontal="center" vertical="center"/>
      <protection locked="0"/>
    </xf>
    <xf numFmtId="49" fontId="28" fillId="0" borderId="0" xfId="1" quotePrefix="1" applyNumberFormat="1" applyFont="1" applyFill="1" applyBorder="1" applyAlignment="1" applyProtection="1">
      <alignment horizontal="center" vertical="center" shrinkToFit="1"/>
      <protection locked="0"/>
    </xf>
    <xf numFmtId="0" fontId="25" fillId="0" borderId="0" xfId="1" applyFont="1" applyBorder="1" applyAlignment="1">
      <alignment vertical="center"/>
    </xf>
    <xf numFmtId="0" fontId="22" fillId="0" borderId="19" xfId="1" applyFont="1" applyBorder="1" applyAlignment="1">
      <alignment horizontal="center" vertical="center"/>
    </xf>
    <xf numFmtId="0" fontId="15" fillId="3" borderId="20" xfId="1" applyNumberFormat="1" applyFont="1" applyFill="1" applyBorder="1" applyAlignment="1">
      <alignment vertical="center"/>
    </xf>
    <xf numFmtId="0" fontId="11" fillId="0" borderId="0" xfId="1" applyFont="1" applyFill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32" fillId="0" borderId="13" xfId="1" applyFont="1" applyBorder="1" applyAlignment="1">
      <alignment horizontal="left" vertical="center"/>
    </xf>
    <xf numFmtId="0" fontId="32" fillId="0" borderId="14" xfId="1" applyFont="1" applyBorder="1" applyAlignment="1">
      <alignment vertical="center"/>
    </xf>
    <xf numFmtId="0" fontId="32" fillId="0" borderId="14" xfId="1" applyFont="1" applyBorder="1" applyAlignment="1">
      <alignment horizontal="left" vertical="center"/>
    </xf>
    <xf numFmtId="0" fontId="32" fillId="0" borderId="15" xfId="1" applyFont="1" applyBorder="1" applyAlignment="1">
      <alignment horizontal="right" vertical="center"/>
    </xf>
    <xf numFmtId="0" fontId="32" fillId="0" borderId="7" xfId="1" applyFont="1" applyBorder="1" applyAlignment="1">
      <alignment horizontal="left" vertical="center"/>
    </xf>
    <xf numFmtId="0" fontId="32" fillId="0" borderId="1" xfId="1" applyFont="1" applyBorder="1" applyAlignment="1">
      <alignment vertical="center"/>
    </xf>
    <xf numFmtId="0" fontId="32" fillId="0" borderId="1" xfId="1" applyFont="1" applyBorder="1" applyAlignment="1">
      <alignment horizontal="left" vertical="center"/>
    </xf>
    <xf numFmtId="0" fontId="32" fillId="0" borderId="8" xfId="1" applyFont="1" applyBorder="1" applyAlignment="1">
      <alignment horizontal="right" vertical="center"/>
    </xf>
    <xf numFmtId="0" fontId="32" fillId="0" borderId="5" xfId="1" applyFont="1" applyBorder="1" applyAlignment="1">
      <alignment horizontal="left" vertical="center"/>
    </xf>
    <xf numFmtId="0" fontId="32" fillId="0" borderId="0" xfId="1" applyFont="1" applyBorder="1" applyAlignment="1">
      <alignment vertical="center"/>
    </xf>
    <xf numFmtId="0" fontId="32" fillId="0" borderId="0" xfId="1" applyFont="1" applyBorder="1" applyAlignment="1">
      <alignment horizontal="left" vertical="center"/>
    </xf>
    <xf numFmtId="0" fontId="32" fillId="0" borderId="6" xfId="1" applyFont="1" applyBorder="1" applyAlignment="1">
      <alignment horizontal="right" vertical="center"/>
    </xf>
    <xf numFmtId="178" fontId="28" fillId="0" borderId="24" xfId="1" applyNumberFormat="1" applyFont="1" applyFill="1" applyBorder="1" applyAlignment="1" applyProtection="1">
      <alignment horizontal="left" vertical="center"/>
      <protection locked="0"/>
    </xf>
    <xf numFmtId="178" fontId="28" fillId="0" borderId="21" xfId="1" applyNumberFormat="1" applyFont="1" applyFill="1" applyBorder="1" applyAlignment="1" applyProtection="1">
      <alignment horizontal="left" vertical="center"/>
      <protection locked="0"/>
    </xf>
    <xf numFmtId="0" fontId="11" fillId="0" borderId="0" xfId="1" applyFont="1" applyAlignment="1">
      <alignment vertical="center"/>
    </xf>
    <xf numFmtId="0" fontId="10" fillId="0" borderId="33" xfId="29" applyFont="1" applyBorder="1" applyAlignment="1">
      <alignment horizontal="left" vertical="center"/>
    </xf>
    <xf numFmtId="0" fontId="36" fillId="0" borderId="18" xfId="30" applyFont="1" applyBorder="1" applyAlignment="1">
      <alignment horizontal="left" vertical="center"/>
    </xf>
    <xf numFmtId="178" fontId="37" fillId="0" borderId="27" xfId="1" applyNumberFormat="1" applyFont="1" applyBorder="1" applyAlignment="1" applyProtection="1">
      <alignment horizontal="center" vertical="center"/>
      <protection locked="0"/>
    </xf>
    <xf numFmtId="178" fontId="37" fillId="0" borderId="27" xfId="1" quotePrefix="1" applyNumberFormat="1" applyFont="1" applyBorder="1" applyAlignment="1" applyProtection="1">
      <alignment horizontal="center" vertical="center" wrapText="1"/>
      <protection locked="0"/>
    </xf>
    <xf numFmtId="178" fontId="37" fillId="0" borderId="27" xfId="1" quotePrefix="1" applyNumberFormat="1" applyFont="1" applyBorder="1" applyAlignment="1" applyProtection="1">
      <alignment horizontal="center" vertical="center"/>
      <protection locked="0"/>
    </xf>
    <xf numFmtId="178" fontId="37" fillId="0" borderId="28" xfId="1" quotePrefix="1" applyNumberFormat="1" applyFont="1" applyBorder="1" applyAlignment="1" applyProtection="1">
      <alignment horizontal="center" vertical="center" wrapText="1"/>
      <protection locked="0"/>
    </xf>
    <xf numFmtId="178" fontId="37" fillId="0" borderId="18" xfId="1" applyNumberFormat="1" applyFont="1" applyBorder="1" applyAlignment="1" applyProtection="1">
      <alignment horizontal="center" vertical="center"/>
      <protection locked="0"/>
    </xf>
    <xf numFmtId="178" fontId="37" fillId="0" borderId="18" xfId="1" quotePrefix="1" applyNumberFormat="1" applyFont="1" applyBorder="1" applyAlignment="1" applyProtection="1">
      <alignment horizontal="center" vertical="center" wrapText="1"/>
      <protection locked="0"/>
    </xf>
    <xf numFmtId="178" fontId="37" fillId="0" borderId="18" xfId="1" quotePrefix="1" applyNumberFormat="1" applyFont="1" applyBorder="1" applyAlignment="1" applyProtection="1">
      <alignment horizontal="center" vertical="center"/>
      <protection locked="0"/>
    </xf>
    <xf numFmtId="178" fontId="37" fillId="0" borderId="25" xfId="1" quotePrefix="1" applyNumberFormat="1" applyFont="1" applyBorder="1" applyAlignment="1" applyProtection="1">
      <alignment horizontal="center" vertical="center" wrapText="1"/>
      <protection locked="0"/>
    </xf>
    <xf numFmtId="178" fontId="37" fillId="0" borderId="22" xfId="1" applyNumberFormat="1" applyFont="1" applyBorder="1" applyAlignment="1" applyProtection="1">
      <alignment horizontal="center" vertical="center"/>
      <protection locked="0"/>
    </xf>
    <xf numFmtId="178" fontId="37" fillId="0" borderId="22" xfId="1" quotePrefix="1" applyNumberFormat="1" applyFont="1" applyBorder="1" applyAlignment="1" applyProtection="1">
      <alignment horizontal="center" vertical="center" wrapText="1"/>
      <protection locked="0"/>
    </xf>
    <xf numFmtId="178" fontId="37" fillId="0" borderId="22" xfId="1" quotePrefix="1" applyNumberFormat="1" applyFont="1" applyBorder="1" applyAlignment="1" applyProtection="1">
      <alignment horizontal="center" vertical="center"/>
      <protection locked="0"/>
    </xf>
    <xf numFmtId="178" fontId="37" fillId="0" borderId="23" xfId="1" quotePrefix="1" applyNumberFormat="1" applyFont="1" applyBorder="1" applyAlignment="1" applyProtection="1">
      <alignment horizontal="center" vertical="center" wrapText="1"/>
      <protection locked="0"/>
    </xf>
    <xf numFmtId="178" fontId="28" fillId="0" borderId="26" xfId="1" applyNumberFormat="1" applyFont="1" applyFill="1" applyBorder="1" applyAlignment="1" applyProtection="1">
      <alignment horizontal="left" vertical="center"/>
      <protection locked="0"/>
    </xf>
    <xf numFmtId="0" fontId="10" fillId="0" borderId="33" xfId="0" applyFont="1" applyBorder="1" applyAlignment="1">
      <alignment horizontal="center" vertical="center"/>
    </xf>
    <xf numFmtId="0" fontId="38" fillId="4" borderId="33" xfId="14" applyFont="1" applyFill="1" applyBorder="1" applyAlignment="1">
      <alignment horizontal="left" vertical="center"/>
    </xf>
    <xf numFmtId="0" fontId="10" fillId="4" borderId="33" xfId="0" applyFont="1" applyFill="1" applyBorder="1" applyAlignment="1">
      <alignment horizontal="center" vertical="center"/>
    </xf>
    <xf numFmtId="0" fontId="38" fillId="0" borderId="33" xfId="14" applyFont="1" applyBorder="1" applyAlignment="1">
      <alignment horizontal="left" vertical="center"/>
    </xf>
    <xf numFmtId="0" fontId="38" fillId="0" borderId="18" xfId="0" applyFont="1" applyBorder="1" applyAlignment="1">
      <alignment horizontal="left" vertical="center"/>
    </xf>
    <xf numFmtId="179" fontId="38" fillId="4" borderId="18" xfId="12" applyFont="1" applyFill="1" applyBorder="1" applyAlignment="1">
      <alignment horizontal="left" vertical="center"/>
    </xf>
    <xf numFmtId="0" fontId="10" fillId="0" borderId="0" xfId="2" applyFont="1" applyBorder="1" applyAlignment="1">
      <alignment horizontal="center" vertical="center"/>
    </xf>
    <xf numFmtId="179" fontId="10" fillId="4" borderId="18" xfId="12" applyFont="1" applyFill="1" applyBorder="1" applyAlignment="1">
      <alignment horizontal="center" vertical="center"/>
    </xf>
    <xf numFmtId="0" fontId="10" fillId="0" borderId="18" xfId="14" applyFont="1" applyBorder="1" applyAlignment="1">
      <alignment horizontal="center" vertical="center"/>
    </xf>
    <xf numFmtId="0" fontId="10" fillId="0" borderId="33" xfId="14" applyFont="1" applyBorder="1" applyAlignment="1">
      <alignment horizontal="left" vertical="center"/>
    </xf>
    <xf numFmtId="180" fontId="10" fillId="0" borderId="33" xfId="14" applyNumberFormat="1" applyFont="1" applyBorder="1" applyAlignment="1">
      <alignment horizontal="center" vertical="center"/>
    </xf>
    <xf numFmtId="180" fontId="10" fillId="4" borderId="33" xfId="14" applyNumberFormat="1" applyFont="1" applyFill="1" applyBorder="1" applyAlignment="1">
      <alignment horizontal="center" vertical="center"/>
    </xf>
    <xf numFmtId="179" fontId="10" fillId="4" borderId="18" xfId="12" applyFont="1" applyFill="1" applyBorder="1" applyAlignment="1">
      <alignment horizontal="left" vertical="center"/>
    </xf>
    <xf numFmtId="0" fontId="10" fillId="4" borderId="33" xfId="14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4" borderId="32" xfId="0" applyFont="1" applyFill="1" applyBorder="1" applyAlignment="1">
      <alignment horizontal="center" vertical="center"/>
    </xf>
    <xf numFmtId="179" fontId="38" fillId="4" borderId="20" xfId="12" applyFont="1" applyFill="1" applyBorder="1" applyAlignment="1">
      <alignment horizontal="left" vertical="center"/>
    </xf>
    <xf numFmtId="0" fontId="36" fillId="0" borderId="20" xfId="30" applyFont="1" applyBorder="1" applyAlignment="1">
      <alignment horizontal="left" vertical="center"/>
    </xf>
    <xf numFmtId="0" fontId="10" fillId="0" borderId="32" xfId="29" applyFont="1" applyBorder="1" applyAlignment="1">
      <alignment horizontal="left" vertical="center"/>
    </xf>
    <xf numFmtId="178" fontId="28" fillId="0" borderId="0" xfId="1" applyNumberFormat="1" applyFont="1" applyFill="1" applyBorder="1" applyAlignment="1" applyProtection="1">
      <alignment horizontal="left" vertical="center"/>
      <protection locked="0"/>
    </xf>
    <xf numFmtId="178" fontId="37" fillId="0" borderId="0" xfId="1" applyNumberFormat="1" applyFont="1" applyBorder="1" applyAlignment="1" applyProtection="1">
      <alignment horizontal="center" vertical="center"/>
      <protection locked="0"/>
    </xf>
    <xf numFmtId="178" fontId="37" fillId="0" borderId="0" xfId="1" quotePrefix="1" applyNumberFormat="1" applyFont="1" applyBorder="1" applyAlignment="1" applyProtection="1">
      <alignment horizontal="center" vertical="center" wrapText="1"/>
      <protection locked="0"/>
    </xf>
    <xf numFmtId="178" fontId="37" fillId="0" borderId="0" xfId="1" quotePrefix="1" applyNumberFormat="1" applyFont="1" applyBorder="1" applyAlignment="1" applyProtection="1">
      <alignment horizontal="center" vertical="center"/>
      <protection locked="0"/>
    </xf>
    <xf numFmtId="179" fontId="10" fillId="4" borderId="0" xfId="12" applyFont="1" applyFill="1" applyBorder="1" applyAlignment="1">
      <alignment horizontal="left" vertical="center"/>
    </xf>
    <xf numFmtId="179" fontId="10" fillId="4" borderId="0" xfId="12" applyFont="1" applyFill="1" applyBorder="1" applyAlignment="1">
      <alignment horizontal="center" vertical="center"/>
    </xf>
    <xf numFmtId="181" fontId="36" fillId="4" borderId="0" xfId="14" applyNumberFormat="1" applyFont="1" applyFill="1" applyBorder="1" applyAlignment="1">
      <alignment horizontal="center" vertical="center"/>
    </xf>
    <xf numFmtId="0" fontId="10" fillId="4" borderId="0" xfId="14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179" fontId="38" fillId="4" borderId="0" xfId="12" applyFont="1" applyFill="1" applyBorder="1" applyAlignment="1">
      <alignment horizontal="left" vertical="center"/>
    </xf>
    <xf numFmtId="0" fontId="36" fillId="0" borderId="0" xfId="30" applyFont="1" applyBorder="1" applyAlignment="1">
      <alignment horizontal="left" vertical="center"/>
    </xf>
    <xf numFmtId="0" fontId="10" fillId="0" borderId="0" xfId="29" applyFont="1" applyBorder="1" applyAlignment="1">
      <alignment horizontal="left" vertical="center"/>
    </xf>
    <xf numFmtId="0" fontId="11" fillId="0" borderId="0" xfId="1" applyFont="1" applyBorder="1" applyAlignment="1">
      <alignment vertical="center"/>
    </xf>
    <xf numFmtId="181" fontId="36" fillId="0" borderId="33" xfId="0" applyNumberFormat="1" applyFont="1" applyBorder="1" applyAlignment="1">
      <alignment horizontal="center" vertical="center"/>
    </xf>
    <xf numFmtId="181" fontId="38" fillId="0" borderId="33" xfId="0" applyNumberFormat="1" applyFont="1" applyBorder="1" applyAlignment="1">
      <alignment horizontal="center" vertical="center"/>
    </xf>
    <xf numFmtId="181" fontId="36" fillId="4" borderId="33" xfId="0" applyNumberFormat="1" applyFont="1" applyFill="1" applyBorder="1" applyAlignment="1">
      <alignment horizontal="center" vertical="center"/>
    </xf>
    <xf numFmtId="181" fontId="38" fillId="4" borderId="33" xfId="0" applyNumberFormat="1" applyFont="1" applyFill="1" applyBorder="1" applyAlignment="1">
      <alignment horizontal="center" vertical="center"/>
    </xf>
    <xf numFmtId="0" fontId="39" fillId="0" borderId="18" xfId="0" applyFont="1" applyBorder="1" applyAlignment="1">
      <alignment horizontal="left" vertical="center"/>
    </xf>
    <xf numFmtId="181" fontId="36" fillId="0" borderId="18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181" fontId="38" fillId="0" borderId="18" xfId="0" applyNumberFormat="1" applyFont="1" applyBorder="1" applyAlignment="1">
      <alignment horizontal="center" vertical="center"/>
    </xf>
    <xf numFmtId="181" fontId="36" fillId="4" borderId="18" xfId="0" applyNumberFormat="1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22" fillId="0" borderId="9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 wrapText="1"/>
    </xf>
    <xf numFmtId="0" fontId="24" fillId="0" borderId="16" xfId="1" applyFont="1" applyBorder="1" applyAlignment="1">
      <alignment horizontal="center" vertical="center"/>
    </xf>
    <xf numFmtId="0" fontId="31" fillId="0" borderId="13" xfId="1" applyFont="1" applyBorder="1" applyAlignment="1">
      <alignment horizontal="center" vertical="center" wrapText="1"/>
    </xf>
    <xf numFmtId="0" fontId="31" fillId="0" borderId="14" xfId="1" applyFont="1" applyBorder="1" applyAlignment="1">
      <alignment horizontal="center" vertical="center" wrapText="1"/>
    </xf>
    <xf numFmtId="0" fontId="31" fillId="0" borderId="15" xfId="1" applyFont="1" applyBorder="1" applyAlignment="1">
      <alignment horizontal="center" vertical="center" wrapText="1"/>
    </xf>
    <xf numFmtId="0" fontId="31" fillId="0" borderId="7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0" fontId="31" fillId="0" borderId="8" xfId="1" applyFont="1" applyBorder="1" applyAlignment="1">
      <alignment horizontal="center" vertical="center" wrapText="1"/>
    </xf>
    <xf numFmtId="0" fontId="24" fillId="0" borderId="16" xfId="1" applyFont="1" applyBorder="1" applyAlignment="1">
      <alignment horizontal="center" vertical="center" wrapText="1"/>
    </xf>
    <xf numFmtId="0" fontId="24" fillId="0" borderId="17" xfId="1" applyFont="1" applyBorder="1" applyAlignment="1">
      <alignment horizontal="center" vertical="center"/>
    </xf>
    <xf numFmtId="0" fontId="31" fillId="0" borderId="2" xfId="1" applyFont="1" applyBorder="1" applyAlignment="1">
      <alignment horizontal="center" vertical="center" wrapText="1"/>
    </xf>
    <xf numFmtId="0" fontId="31" fillId="0" borderId="4" xfId="1" applyFont="1" applyBorder="1" applyAlignment="1">
      <alignment horizontal="center" vertical="center"/>
    </xf>
    <xf numFmtId="0" fontId="31" fillId="0" borderId="3" xfId="1" applyFont="1" applyBorder="1" applyAlignment="1">
      <alignment horizontal="center" vertical="center"/>
    </xf>
    <xf numFmtId="0" fontId="31" fillId="0" borderId="7" xfId="1" applyFont="1" applyBorder="1" applyAlignment="1">
      <alignment horizontal="center" vertical="center"/>
    </xf>
    <xf numFmtId="0" fontId="31" fillId="0" borderId="1" xfId="1" applyFont="1" applyBorder="1" applyAlignment="1">
      <alignment horizontal="center" vertical="center"/>
    </xf>
    <xf numFmtId="0" fontId="31" fillId="0" borderId="8" xfId="1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177" fontId="15" fillId="3" borderId="20" xfId="1" applyNumberFormat="1" applyFont="1" applyFill="1" applyBorder="1" applyAlignment="1">
      <alignment horizontal="center" vertical="center"/>
    </xf>
    <xf numFmtId="0" fontId="20" fillId="3" borderId="20" xfId="1" applyFont="1" applyFill="1" applyBorder="1" applyAlignment="1">
      <alignment horizontal="center" vertical="center"/>
    </xf>
    <xf numFmtId="0" fontId="20" fillId="3" borderId="30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11" fillId="0" borderId="0" xfId="1" applyFont="1" applyFill="1" applyAlignment="1">
      <alignment horizontal="center" vertical="center"/>
    </xf>
    <xf numFmtId="176" fontId="15" fillId="0" borderId="0" xfId="1" applyNumberFormat="1" applyFont="1" applyFill="1" applyBorder="1" applyAlignment="1">
      <alignment horizontal="center" vertical="center"/>
    </xf>
    <xf numFmtId="0" fontId="17" fillId="3" borderId="26" xfId="1" applyNumberFormat="1" applyFont="1" applyFill="1" applyBorder="1" applyAlignment="1">
      <alignment horizontal="center" vertical="center" wrapText="1"/>
    </xf>
    <xf numFmtId="0" fontId="17" fillId="3" borderId="24" xfId="1" applyNumberFormat="1" applyFont="1" applyFill="1" applyBorder="1" applyAlignment="1">
      <alignment horizontal="center" vertical="center" wrapText="1"/>
    </xf>
    <xf numFmtId="0" fontId="17" fillId="3" borderId="29" xfId="1" applyNumberFormat="1" applyFont="1" applyFill="1" applyBorder="1" applyAlignment="1">
      <alignment horizontal="center" vertical="center" wrapText="1"/>
    </xf>
    <xf numFmtId="0" fontId="17" fillId="3" borderId="31" xfId="1" applyNumberFormat="1" applyFont="1" applyFill="1" applyBorder="1" applyAlignment="1">
      <alignment horizontal="center" vertical="center"/>
    </xf>
    <xf numFmtId="0" fontId="17" fillId="3" borderId="32" xfId="1" applyNumberFormat="1" applyFont="1" applyFill="1" applyBorder="1" applyAlignment="1">
      <alignment horizontal="center" vertical="center"/>
    </xf>
    <xf numFmtId="0" fontId="17" fillId="3" borderId="27" xfId="1" applyNumberFormat="1" applyFont="1" applyFill="1" applyBorder="1" applyAlignment="1">
      <alignment horizontal="center" vertical="center"/>
    </xf>
    <xf numFmtId="0" fontId="17" fillId="3" borderId="27" xfId="1" applyFont="1" applyFill="1" applyBorder="1" applyAlignment="1">
      <alignment horizontal="center" vertical="center"/>
    </xf>
    <xf numFmtId="0" fontId="17" fillId="3" borderId="28" xfId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/>
    </xf>
    <xf numFmtId="0" fontId="19" fillId="3" borderId="18" xfId="1" applyFont="1" applyFill="1" applyBorder="1" applyAlignment="1">
      <alignment horizontal="center" vertical="center"/>
    </xf>
    <xf numFmtId="0" fontId="19" fillId="3" borderId="25" xfId="1" applyFont="1" applyFill="1" applyBorder="1" applyAlignment="1">
      <alignment horizontal="center" vertical="center"/>
    </xf>
    <xf numFmtId="179" fontId="10" fillId="4" borderId="20" xfId="12" applyFont="1" applyFill="1" applyBorder="1" applyAlignment="1">
      <alignment horizontal="center" vertical="center"/>
    </xf>
    <xf numFmtId="181" fontId="36" fillId="4" borderId="20" xfId="0" applyNumberFormat="1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181" fontId="38" fillId="4" borderId="20" xfId="0" applyNumberFormat="1" applyFont="1" applyFill="1" applyBorder="1" applyAlignment="1">
      <alignment horizontal="center" vertical="center"/>
    </xf>
    <xf numFmtId="181" fontId="36" fillId="4" borderId="0" xfId="0" applyNumberFormat="1" applyFont="1" applyFill="1" applyBorder="1" applyAlignment="1">
      <alignment horizontal="center" vertical="center"/>
    </xf>
    <xf numFmtId="181" fontId="38" fillId="4" borderId="0" xfId="0" applyNumberFormat="1" applyFont="1" applyFill="1" applyBorder="1" applyAlignment="1">
      <alignment horizontal="center" vertical="center"/>
    </xf>
  </cellXfs>
  <cellStyles count="31">
    <cellStyle name="date_style" xfId="12" xr:uid="{00000000-0005-0000-0000-000000000000}"/>
    <cellStyle name="Normal 2" xfId="3" xr:uid="{00000000-0005-0000-0000-000001000000}"/>
    <cellStyle name="Normal_12 2 2" xfId="26" xr:uid="{00000000-0005-0000-0000-000002000000}"/>
    <cellStyle name="標準" xfId="0" builtinId="0"/>
    <cellStyle name="標準 10 2" xfId="21" xr:uid="{00000000-0005-0000-0000-000004000000}"/>
    <cellStyle name="標準 10 2 2 3 2 2" xfId="28" xr:uid="{00000000-0005-0000-0000-000005000000}"/>
    <cellStyle name="標準 10 2 3" xfId="16" xr:uid="{00000000-0005-0000-0000-000006000000}"/>
    <cellStyle name="標準 10 2 3 2 2 2" xfId="15" xr:uid="{00000000-0005-0000-0000-000007000000}"/>
    <cellStyle name="標準 18 2" xfId="20" xr:uid="{00000000-0005-0000-0000-000008000000}"/>
    <cellStyle name="標準 2" xfId="1" xr:uid="{00000000-0005-0000-0000-000009000000}"/>
    <cellStyle name="標準 2 2" xfId="4" xr:uid="{00000000-0005-0000-0000-00000A000000}"/>
    <cellStyle name="標準 2 3" xfId="14" xr:uid="{00000000-0005-0000-0000-00000B000000}"/>
    <cellStyle name="標準 2 3 3" xfId="29" xr:uid="{29B81DEA-AC76-4147-BF2D-07603B6CCE2C}"/>
    <cellStyle name="標準 27 2" xfId="22" xr:uid="{00000000-0005-0000-0000-00000C000000}"/>
    <cellStyle name="標準 29" xfId="30" xr:uid="{82911E43-CC80-4AAC-9741-03ED5E202A82}"/>
    <cellStyle name="標準 29 2" xfId="25" xr:uid="{00000000-0005-0000-0000-00000D000000}"/>
    <cellStyle name="標準 3" xfId="5" xr:uid="{00000000-0005-0000-0000-00000E000000}"/>
    <cellStyle name="標準 3 13" xfId="19" xr:uid="{00000000-0005-0000-0000-00000F000000}"/>
    <cellStyle name="標準 3 13 2" xfId="17" xr:uid="{00000000-0005-0000-0000-000010000000}"/>
    <cellStyle name="標準 3 2 9" xfId="18" xr:uid="{00000000-0005-0000-0000-000011000000}"/>
    <cellStyle name="標準 30 2" xfId="23" xr:uid="{00000000-0005-0000-0000-000012000000}"/>
    <cellStyle name="標準 31" xfId="24" xr:uid="{00000000-0005-0000-0000-000013000000}"/>
    <cellStyle name="標準 34 2" xfId="27" xr:uid="{00000000-0005-0000-0000-000014000000}"/>
    <cellStyle name="標準 4" xfId="11" xr:uid="{00000000-0005-0000-0000-000015000000}"/>
    <cellStyle name="標準 5" xfId="13" xr:uid="{00000000-0005-0000-0000-000016000000}"/>
    <cellStyle name="標準_Sheet1" xfId="2" xr:uid="{00000000-0005-0000-0000-000017000000}"/>
    <cellStyle name="콤마 [0]_HMMREQ~1" xfId="6" xr:uid="{00000000-0005-0000-0000-000018000000}"/>
    <cellStyle name="콤마_HMMREQ~1" xfId="7" xr:uid="{00000000-0005-0000-0000-000019000000}"/>
    <cellStyle name="통화 [0]_HMMREQ~1" xfId="8" xr:uid="{00000000-0005-0000-0000-00001A000000}"/>
    <cellStyle name="통화_HMMREQ~1" xfId="9" xr:uid="{00000000-0005-0000-0000-00001B000000}"/>
    <cellStyle name="표준_HMMREQ~1" xfId="10" xr:uid="{00000000-0005-0000-0000-00001C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twoCellAnchor editAs="absolute">
    <xdr:from>
      <xdr:col>12</xdr:col>
      <xdr:colOff>539752</xdr:colOff>
      <xdr:row>13</xdr:row>
      <xdr:rowOff>155575</xdr:rowOff>
    </xdr:from>
    <xdr:to>
      <xdr:col>17</xdr:col>
      <xdr:colOff>315915</xdr:colOff>
      <xdr:row>26</xdr:row>
      <xdr:rowOff>563574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1470940" y="8680450"/>
          <a:ext cx="8348663" cy="1012349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1</xdr:colOff>
      <xdr:row>2</xdr:row>
      <xdr:rowOff>21010</xdr:rowOff>
    </xdr:from>
    <xdr:to>
      <xdr:col>3</xdr:col>
      <xdr:colOff>609600</xdr:colOff>
      <xdr:row>3</xdr:row>
      <xdr:rowOff>38100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" y="1868860"/>
          <a:ext cx="9315449" cy="921965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Southampton,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UK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650874</xdr:colOff>
      <xdr:row>18</xdr:row>
      <xdr:rowOff>71440</xdr:rowOff>
    </xdr:from>
    <xdr:ext cx="4302125" cy="1925638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650874" y="12168190"/>
          <a:ext cx="4302125" cy="192563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6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3</xdr:col>
      <xdr:colOff>611189</xdr:colOff>
      <xdr:row>18</xdr:row>
      <xdr:rowOff>309561</xdr:rowOff>
    </xdr:from>
    <xdr:to>
      <xdr:col>9</xdr:col>
      <xdr:colOff>414038</xdr:colOff>
      <xdr:row>21</xdr:row>
      <xdr:rowOff>500062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69502" y="12120561"/>
          <a:ext cx="7375224" cy="2476501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1523998</xdr:colOff>
      <xdr:row>3</xdr:row>
      <xdr:rowOff>23812</xdr:rowOff>
    </xdr:from>
    <xdr:to>
      <xdr:col>17</xdr:col>
      <xdr:colOff>55563</xdr:colOff>
      <xdr:row>12</xdr:row>
      <xdr:rowOff>62247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741186" y="2786062"/>
          <a:ext cx="3675065" cy="51343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669125"/>
          <a:ext cx="1619250" cy="1302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AF29"/>
  <sheetViews>
    <sheetView tabSelected="1" view="pageBreakPreview" zoomScale="40" zoomScaleNormal="30" zoomScaleSheetLayoutView="40" zoomScalePageLayoutView="25" workbookViewId="0">
      <selection activeCell="S1" sqref="S1:AE1048576"/>
    </sheetView>
  </sheetViews>
  <sheetFormatPr defaultColWidth="9" defaultRowHeight="15.75" x14ac:dyDescent="0.25"/>
  <cols>
    <col min="1" max="1" width="79.125" style="19" customWidth="1"/>
    <col min="2" max="2" width="30" style="19" customWidth="1"/>
    <col min="3" max="3" width="23.625" style="19" customWidth="1"/>
    <col min="4" max="4" width="9.375" style="19" customWidth="1"/>
    <col min="5" max="5" width="23.625" style="19" customWidth="1"/>
    <col min="6" max="6" width="9.375" style="19" customWidth="1"/>
    <col min="7" max="7" width="23.625" style="19" customWidth="1"/>
    <col min="8" max="8" width="9.375" style="19" customWidth="1"/>
    <col min="9" max="9" width="23.625" style="19" customWidth="1"/>
    <col min="10" max="10" width="9.375" style="19" customWidth="1"/>
    <col min="11" max="11" width="23.625" style="19" customWidth="1"/>
    <col min="12" max="12" width="9.375" style="19" customWidth="1"/>
    <col min="13" max="17" width="22.625" style="19" customWidth="1"/>
    <col min="18" max="18" width="9.5" style="19" customWidth="1"/>
    <col min="19" max="19" width="16.875" style="19" hidden="1" customWidth="1"/>
    <col min="20" max="20" width="18.125" style="19" hidden="1" customWidth="1"/>
    <col min="21" max="21" width="9.25" style="19" hidden="1" customWidth="1"/>
    <col min="22" max="22" width="26.875" style="19" hidden="1" customWidth="1"/>
    <col min="23" max="23" width="8.125" style="19" hidden="1" customWidth="1"/>
    <col min="24" max="24" width="15.875" style="19" hidden="1" customWidth="1"/>
    <col min="25" max="31" width="9" style="19" hidden="1" customWidth="1"/>
    <col min="32" max="34" width="9" style="19" customWidth="1"/>
    <col min="35" max="16384" width="9" style="19"/>
  </cols>
  <sheetData>
    <row r="1" spans="1:32" s="6" customFormat="1" ht="96.75" customHeight="1" x14ac:dyDescent="0.25">
      <c r="A1" s="1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28" t="s">
        <v>0</v>
      </c>
      <c r="N1" s="128"/>
      <c r="O1" s="128"/>
      <c r="P1" s="128"/>
      <c r="Q1" s="128"/>
      <c r="R1" s="3"/>
      <c r="S1" s="4"/>
      <c r="T1" s="5"/>
      <c r="U1" s="5"/>
      <c r="V1" s="5"/>
    </row>
    <row r="2" spans="1:32" s="6" customFormat="1" ht="48.75" customHeight="1" x14ac:dyDescent="0.25">
      <c r="T2" s="7"/>
    </row>
    <row r="3" spans="1:32" s="9" customFormat="1" ht="71.25" customHeight="1" x14ac:dyDescent="0.35">
      <c r="A3" s="129"/>
      <c r="B3" s="129"/>
      <c r="C3" s="129"/>
      <c r="D3" s="30"/>
      <c r="E3" s="8"/>
      <c r="F3" s="8"/>
      <c r="I3" s="8"/>
      <c r="J3" s="8"/>
      <c r="K3" s="8"/>
      <c r="L3" s="8"/>
      <c r="O3" s="20" t="s">
        <v>2</v>
      </c>
      <c r="P3" s="130">
        <v>46160</v>
      </c>
      <c r="Q3" s="130"/>
      <c r="R3" s="22" t="s">
        <v>19</v>
      </c>
    </row>
    <row r="4" spans="1:32" s="9" customFormat="1" ht="71.25" customHeight="1" x14ac:dyDescent="0.3">
      <c r="A4" s="10" t="s">
        <v>1</v>
      </c>
      <c r="B4" s="30"/>
      <c r="C4" s="30"/>
      <c r="D4" s="30"/>
      <c r="G4" s="11"/>
      <c r="H4" s="11"/>
      <c r="I4" s="12"/>
      <c r="M4" s="7"/>
      <c r="P4" s="21"/>
    </row>
    <row r="5" spans="1:32" s="13" customFormat="1" ht="48.75" customHeight="1" x14ac:dyDescent="0.3">
      <c r="A5" s="131" t="s">
        <v>3</v>
      </c>
      <c r="B5" s="134" t="s">
        <v>4</v>
      </c>
      <c r="C5" s="136" t="s">
        <v>5</v>
      </c>
      <c r="D5" s="136"/>
      <c r="E5" s="136"/>
      <c r="F5" s="136"/>
      <c r="G5" s="137" t="s">
        <v>6</v>
      </c>
      <c r="H5" s="137"/>
      <c r="I5" s="136" t="s">
        <v>7</v>
      </c>
      <c r="J5" s="136"/>
      <c r="K5" s="137" t="s">
        <v>6</v>
      </c>
      <c r="L5" s="138"/>
      <c r="N5" s="31"/>
      <c r="O5" s="31"/>
      <c r="P5" s="124"/>
      <c r="Q5" s="124"/>
    </row>
    <row r="6" spans="1:32" s="13" customFormat="1" ht="48.75" customHeight="1" x14ac:dyDescent="0.3">
      <c r="A6" s="132"/>
      <c r="B6" s="135"/>
      <c r="C6" s="139" t="s">
        <v>8</v>
      </c>
      <c r="D6" s="139"/>
      <c r="E6" s="139" t="s">
        <v>9</v>
      </c>
      <c r="F6" s="139"/>
      <c r="G6" s="139" t="s">
        <v>10</v>
      </c>
      <c r="H6" s="139"/>
      <c r="I6" s="139" t="s">
        <v>10</v>
      </c>
      <c r="J6" s="139"/>
      <c r="K6" s="140" t="s">
        <v>11</v>
      </c>
      <c r="L6" s="141"/>
      <c r="N6" s="14"/>
      <c r="O6" s="31"/>
      <c r="P6" s="124"/>
      <c r="Q6" s="124"/>
    </row>
    <row r="7" spans="1:32" s="13" customFormat="1" ht="25.5" customHeight="1" x14ac:dyDescent="0.3">
      <c r="A7" s="132"/>
      <c r="B7" s="135"/>
      <c r="C7" s="139"/>
      <c r="D7" s="139"/>
      <c r="E7" s="139"/>
      <c r="F7" s="139"/>
      <c r="G7" s="139"/>
      <c r="H7" s="139"/>
      <c r="I7" s="139"/>
      <c r="J7" s="139"/>
      <c r="K7" s="140"/>
      <c r="L7" s="141"/>
      <c r="N7" s="31"/>
      <c r="O7" s="31"/>
      <c r="P7" s="124"/>
      <c r="Q7" s="124"/>
    </row>
    <row r="8" spans="1:32" s="13" customFormat="1" ht="5.25" hidden="1" customHeight="1" x14ac:dyDescent="0.3">
      <c r="A8" s="132"/>
      <c r="B8" s="135"/>
      <c r="C8" s="139"/>
      <c r="D8" s="139"/>
      <c r="E8" s="139"/>
      <c r="F8" s="139"/>
      <c r="G8" s="139"/>
      <c r="H8" s="139"/>
      <c r="I8" s="139"/>
      <c r="J8" s="139"/>
      <c r="K8" s="140"/>
      <c r="L8" s="141"/>
      <c r="N8" s="31"/>
      <c r="O8" s="31"/>
      <c r="P8" s="31"/>
      <c r="Q8" s="31"/>
    </row>
    <row r="9" spans="1:32" s="13" customFormat="1" ht="48.75" customHeight="1" x14ac:dyDescent="0.3">
      <c r="A9" s="133"/>
      <c r="B9" s="135"/>
      <c r="C9" s="29"/>
      <c r="D9" s="29"/>
      <c r="E9" s="29"/>
      <c r="F9" s="29"/>
      <c r="G9" s="125"/>
      <c r="H9" s="125"/>
      <c r="I9" s="125" t="s">
        <v>12</v>
      </c>
      <c r="J9" s="125"/>
      <c r="K9" s="126" t="s">
        <v>28</v>
      </c>
      <c r="L9" s="127"/>
      <c r="N9" s="31"/>
      <c r="O9" s="31"/>
      <c r="P9" s="124"/>
      <c r="Q9" s="124"/>
      <c r="S9" s="47"/>
      <c r="T9" s="47"/>
      <c r="U9" s="47"/>
      <c r="V9" s="47"/>
      <c r="W9" s="47"/>
      <c r="X9" s="47"/>
      <c r="Y9" s="47"/>
      <c r="Z9" s="47"/>
      <c r="AA9" s="47"/>
      <c r="AB9" s="47"/>
      <c r="AC9" s="47" t="s">
        <v>29</v>
      </c>
      <c r="AD9" s="47"/>
      <c r="AE9" s="47" t="s">
        <v>30</v>
      </c>
      <c r="AF9" s="47"/>
    </row>
    <row r="10" spans="1:32" s="13" customFormat="1" ht="53.25" customHeight="1" x14ac:dyDescent="0.3">
      <c r="A10" s="62" t="str">
        <f t="shared" ref="A10:A14" si="0">IF(AND(D10="木",F10="木"),AE10,"★"&amp;AE10)</f>
        <v>※CMA CGM RIGOLETTO</v>
      </c>
      <c r="B10" s="50" t="str">
        <f t="shared" ref="B10:B14" si="1">T10</f>
        <v>0R10GW1MA</v>
      </c>
      <c r="C10" s="50">
        <f>U10</f>
        <v>46163</v>
      </c>
      <c r="D10" s="51" t="str">
        <f t="shared" ref="D10:D14" si="2">TEXT(C10,"aaa")</f>
        <v>木</v>
      </c>
      <c r="E10" s="50">
        <f t="shared" ref="E10:E11" si="3">V10</f>
        <v>46163</v>
      </c>
      <c r="F10" s="51" t="str">
        <f t="shared" ref="F10:F14" si="4">TEXT(E10,"aaa")</f>
        <v>木</v>
      </c>
      <c r="G10" s="50">
        <f t="shared" ref="G10:G14" si="5">W10</f>
        <v>46170</v>
      </c>
      <c r="H10" s="51" t="str">
        <f t="shared" ref="H10:H14" si="6">TEXT(G10,"aaa")</f>
        <v>木</v>
      </c>
      <c r="I10" s="52">
        <f t="shared" ref="I10:I14" si="7">X10</f>
        <v>46170</v>
      </c>
      <c r="J10" s="51" t="str">
        <f t="shared" ref="J10:J14" si="8">TEXT(I10,"aaa")</f>
        <v>木</v>
      </c>
      <c r="K10" s="51">
        <f t="shared" ref="K10:K14" si="9">Z10</f>
        <v>46218</v>
      </c>
      <c r="L10" s="53" t="str">
        <f t="shared" ref="L10:L14" si="10">TEXT(K10,"aaa")</f>
        <v>水</v>
      </c>
      <c r="M10" s="15"/>
      <c r="N10" s="15"/>
      <c r="O10" s="16"/>
      <c r="P10" s="16"/>
      <c r="Q10" s="77"/>
      <c r="R10" s="77"/>
      <c r="S10" s="68" t="s">
        <v>43</v>
      </c>
      <c r="T10" s="70" t="s">
        <v>44</v>
      </c>
      <c r="U10" s="103">
        <v>46163</v>
      </c>
      <c r="V10" s="103">
        <v>46163</v>
      </c>
      <c r="W10" s="103">
        <v>46170</v>
      </c>
      <c r="X10" s="103">
        <v>46170</v>
      </c>
      <c r="Y10" s="104" t="s">
        <v>31</v>
      </c>
      <c r="Z10" s="103">
        <v>46218</v>
      </c>
      <c r="AA10" s="65" t="s">
        <v>32</v>
      </c>
      <c r="AB10" s="76" t="s">
        <v>32</v>
      </c>
      <c r="AC10" s="75"/>
      <c r="AD10" s="49"/>
      <c r="AE10" s="48" t="str">
        <f t="shared" ref="AE10:AE14" si="11">IF(S10=AC10,S10,"※"&amp;S10)</f>
        <v>※CMA CGM RIGOLETTO</v>
      </c>
      <c r="AF10" s="47"/>
    </row>
    <row r="11" spans="1:32" s="13" customFormat="1" ht="53.25" customHeight="1" x14ac:dyDescent="0.3">
      <c r="A11" s="45" t="str">
        <f t="shared" si="0"/>
        <v>CMA CGM THAMES</v>
      </c>
      <c r="B11" s="54" t="str">
        <f t="shared" si="1"/>
        <v>0R10IW1MA</v>
      </c>
      <c r="C11" s="54">
        <f t="shared" ref="C11:C12" si="12">U11</f>
        <v>46170</v>
      </c>
      <c r="D11" s="55" t="str">
        <f t="shared" si="2"/>
        <v>木</v>
      </c>
      <c r="E11" s="54">
        <f t="shared" si="3"/>
        <v>46170</v>
      </c>
      <c r="F11" s="55" t="str">
        <f t="shared" si="4"/>
        <v>木</v>
      </c>
      <c r="G11" s="54">
        <f t="shared" si="5"/>
        <v>46177</v>
      </c>
      <c r="H11" s="55" t="str">
        <f t="shared" si="6"/>
        <v>木</v>
      </c>
      <c r="I11" s="56">
        <f t="shared" si="7"/>
        <v>46177</v>
      </c>
      <c r="J11" s="55" t="str">
        <f t="shared" si="8"/>
        <v>木</v>
      </c>
      <c r="K11" s="55">
        <f t="shared" si="9"/>
        <v>46218</v>
      </c>
      <c r="L11" s="57" t="str">
        <f t="shared" si="10"/>
        <v>水</v>
      </c>
      <c r="M11" s="15"/>
      <c r="N11" s="15"/>
      <c r="O11" s="16"/>
      <c r="P11" s="16"/>
      <c r="Q11" s="77"/>
      <c r="R11" s="77"/>
      <c r="S11" s="72" t="s">
        <v>33</v>
      </c>
      <c r="T11" s="73" t="s">
        <v>34</v>
      </c>
      <c r="U11" s="95">
        <v>46170</v>
      </c>
      <c r="V11" s="95">
        <v>46170</v>
      </c>
      <c r="W11" s="95">
        <v>46177</v>
      </c>
      <c r="X11" s="95">
        <v>46177</v>
      </c>
      <c r="Y11" s="63" t="s">
        <v>31</v>
      </c>
      <c r="Z11" s="96">
        <v>46218</v>
      </c>
      <c r="AA11" s="63" t="s">
        <v>32</v>
      </c>
      <c r="AB11" s="63" t="s">
        <v>32</v>
      </c>
      <c r="AC11" s="66" t="s">
        <v>33</v>
      </c>
      <c r="AD11" s="49"/>
      <c r="AE11" s="48" t="str">
        <f t="shared" si="11"/>
        <v>CMA CGM THAMES</v>
      </c>
      <c r="AF11" s="47"/>
    </row>
    <row r="12" spans="1:32" s="13" customFormat="1" ht="53.25" customHeight="1" x14ac:dyDescent="0.3">
      <c r="A12" s="45" t="str">
        <f t="shared" si="0"/>
        <v>※CMA CGM TAGE</v>
      </c>
      <c r="B12" s="54" t="str">
        <f t="shared" si="1"/>
        <v>0R10KW1MA</v>
      </c>
      <c r="C12" s="54">
        <f t="shared" si="12"/>
        <v>46177</v>
      </c>
      <c r="D12" s="55" t="str">
        <f t="shared" si="2"/>
        <v>木</v>
      </c>
      <c r="E12" s="54">
        <f>V12</f>
        <v>46177</v>
      </c>
      <c r="F12" s="55" t="str">
        <f t="shared" si="4"/>
        <v>木</v>
      </c>
      <c r="G12" s="54">
        <f t="shared" si="5"/>
        <v>46184</v>
      </c>
      <c r="H12" s="55" t="str">
        <f t="shared" si="6"/>
        <v>木</v>
      </c>
      <c r="I12" s="56">
        <f t="shared" si="7"/>
        <v>46184</v>
      </c>
      <c r="J12" s="55" t="str">
        <f t="shared" si="8"/>
        <v>木</v>
      </c>
      <c r="K12" s="55">
        <f t="shared" si="9"/>
        <v>46225</v>
      </c>
      <c r="L12" s="57" t="str">
        <f t="shared" si="10"/>
        <v>水</v>
      </c>
      <c r="M12" s="15"/>
      <c r="N12" s="15"/>
      <c r="O12" s="16"/>
      <c r="P12" s="16"/>
      <c r="Q12" s="77"/>
      <c r="R12" s="77"/>
      <c r="S12" s="64" t="s">
        <v>41</v>
      </c>
      <c r="T12" s="74" t="s">
        <v>36</v>
      </c>
      <c r="U12" s="97">
        <v>46177</v>
      </c>
      <c r="V12" s="97">
        <v>46177</v>
      </c>
      <c r="W12" s="97">
        <v>46184</v>
      </c>
      <c r="X12" s="97">
        <v>46184</v>
      </c>
      <c r="Y12" s="65" t="s">
        <v>31</v>
      </c>
      <c r="Z12" s="98">
        <v>46225</v>
      </c>
      <c r="AA12" s="65" t="s">
        <v>32</v>
      </c>
      <c r="AB12" s="65" t="s">
        <v>32</v>
      </c>
      <c r="AC12" s="64" t="s">
        <v>35</v>
      </c>
      <c r="AD12" s="49"/>
      <c r="AE12" s="48" t="str">
        <f t="shared" si="11"/>
        <v>※CMA CGM TAGE</v>
      </c>
      <c r="AF12" s="47"/>
    </row>
    <row r="13" spans="1:32" s="13" customFormat="1" ht="53.25" customHeight="1" x14ac:dyDescent="0.3">
      <c r="A13" s="45" t="str">
        <f t="shared" si="0"/>
        <v>CMA CGM JACQUES JUNIOR</v>
      </c>
      <c r="B13" s="54" t="str">
        <f t="shared" si="1"/>
        <v>0R10MW1MA</v>
      </c>
      <c r="C13" s="54">
        <f>U13</f>
        <v>46184</v>
      </c>
      <c r="D13" s="55" t="str">
        <f t="shared" si="2"/>
        <v>木</v>
      </c>
      <c r="E13" s="54">
        <f t="shared" ref="E13:E14" si="13">V13</f>
        <v>46184</v>
      </c>
      <c r="F13" s="55" t="str">
        <f t="shared" si="4"/>
        <v>木</v>
      </c>
      <c r="G13" s="54">
        <f t="shared" si="5"/>
        <v>46191</v>
      </c>
      <c r="H13" s="55" t="str">
        <f t="shared" si="6"/>
        <v>木</v>
      </c>
      <c r="I13" s="56">
        <f t="shared" si="7"/>
        <v>46191</v>
      </c>
      <c r="J13" s="55" t="str">
        <f t="shared" si="8"/>
        <v>木</v>
      </c>
      <c r="K13" s="55">
        <f t="shared" si="9"/>
        <v>46232</v>
      </c>
      <c r="L13" s="57" t="str">
        <f t="shared" si="10"/>
        <v>水</v>
      </c>
      <c r="M13" s="15"/>
      <c r="N13" s="15"/>
      <c r="O13" s="16"/>
      <c r="P13" s="16"/>
      <c r="Q13" s="77"/>
      <c r="R13" s="77"/>
      <c r="S13" s="99" t="s">
        <v>37</v>
      </c>
      <c r="T13" s="71" t="s">
        <v>38</v>
      </c>
      <c r="U13" s="100">
        <v>46184</v>
      </c>
      <c r="V13" s="100">
        <v>46184</v>
      </c>
      <c r="W13" s="100">
        <v>46191</v>
      </c>
      <c r="X13" s="100">
        <v>46191</v>
      </c>
      <c r="Y13" s="101" t="s">
        <v>31</v>
      </c>
      <c r="Z13" s="102">
        <v>46232</v>
      </c>
      <c r="AA13" s="63" t="s">
        <v>32</v>
      </c>
      <c r="AB13" s="63" t="s">
        <v>32</v>
      </c>
      <c r="AC13" s="67" t="s">
        <v>37</v>
      </c>
      <c r="AD13" s="49"/>
      <c r="AE13" s="48" t="str">
        <f t="shared" si="11"/>
        <v>CMA CGM JACQUES JUNIOR</v>
      </c>
      <c r="AF13" s="47"/>
    </row>
    <row r="14" spans="1:32" s="13" customFormat="1" ht="53.25" customHeight="1" x14ac:dyDescent="0.3">
      <c r="A14" s="46" t="str">
        <f t="shared" si="0"/>
        <v>※CMA CGM COTONOU</v>
      </c>
      <c r="B14" s="58" t="str">
        <f t="shared" si="1"/>
        <v>0R10SW1MA</v>
      </c>
      <c r="C14" s="58">
        <f t="shared" ref="C14" si="14">U14</f>
        <v>46191</v>
      </c>
      <c r="D14" s="59" t="str">
        <f t="shared" si="2"/>
        <v>木</v>
      </c>
      <c r="E14" s="58">
        <f t="shared" si="13"/>
        <v>46191</v>
      </c>
      <c r="F14" s="59" t="str">
        <f t="shared" si="4"/>
        <v>木</v>
      </c>
      <c r="G14" s="58">
        <f t="shared" si="5"/>
        <v>46198</v>
      </c>
      <c r="H14" s="59" t="str">
        <f t="shared" si="6"/>
        <v>木</v>
      </c>
      <c r="I14" s="60">
        <f t="shared" si="7"/>
        <v>46198</v>
      </c>
      <c r="J14" s="59" t="str">
        <f t="shared" si="8"/>
        <v>木</v>
      </c>
      <c r="K14" s="59">
        <f t="shared" si="9"/>
        <v>46239</v>
      </c>
      <c r="L14" s="61" t="str">
        <f t="shared" si="10"/>
        <v>水</v>
      </c>
      <c r="M14" s="15"/>
      <c r="N14" s="15"/>
      <c r="O14" s="16"/>
      <c r="P14" s="16"/>
      <c r="Q14" s="77"/>
      <c r="R14" s="77"/>
      <c r="S14" s="79" t="s">
        <v>42</v>
      </c>
      <c r="T14" s="142" t="s">
        <v>40</v>
      </c>
      <c r="U14" s="143">
        <v>46191</v>
      </c>
      <c r="V14" s="143">
        <v>46191</v>
      </c>
      <c r="W14" s="143">
        <v>46198</v>
      </c>
      <c r="X14" s="143">
        <v>46198</v>
      </c>
      <c r="Y14" s="144" t="s">
        <v>31</v>
      </c>
      <c r="Z14" s="145">
        <v>46239</v>
      </c>
      <c r="AA14" s="78" t="s">
        <v>32</v>
      </c>
      <c r="AB14" s="78" t="s">
        <v>32</v>
      </c>
      <c r="AC14" s="79" t="s">
        <v>39</v>
      </c>
      <c r="AD14" s="80"/>
      <c r="AE14" s="81" t="str">
        <f t="shared" si="11"/>
        <v>※CMA CGM COTONOU</v>
      </c>
      <c r="AF14" s="47"/>
    </row>
    <row r="15" spans="1:32" s="16" customFormat="1" ht="53.25" customHeight="1" x14ac:dyDescent="0.3">
      <c r="A15" s="82"/>
      <c r="B15" s="83"/>
      <c r="C15" s="83"/>
      <c r="D15" s="84"/>
      <c r="E15" s="83"/>
      <c r="F15" s="84"/>
      <c r="G15" s="83"/>
      <c r="H15" s="84"/>
      <c r="I15" s="85"/>
      <c r="J15" s="84"/>
      <c r="K15" s="84"/>
      <c r="L15" s="84"/>
      <c r="M15" s="15"/>
      <c r="N15" s="15"/>
      <c r="Q15" s="77"/>
      <c r="R15" s="77"/>
      <c r="S15" s="91"/>
      <c r="T15" s="87"/>
      <c r="U15" s="146"/>
      <c r="V15" s="146"/>
      <c r="W15" s="146"/>
      <c r="X15" s="146"/>
      <c r="Y15" s="90"/>
      <c r="Z15" s="147"/>
      <c r="AA15" s="90"/>
      <c r="AB15" s="90"/>
      <c r="AC15" s="91"/>
      <c r="AD15" s="92"/>
      <c r="AE15" s="93"/>
      <c r="AF15" s="94"/>
    </row>
    <row r="16" spans="1:32" s="16" customFormat="1" ht="53.25" customHeight="1" x14ac:dyDescent="0.3">
      <c r="A16" s="82"/>
      <c r="B16" s="83"/>
      <c r="C16" s="83"/>
      <c r="D16" s="84"/>
      <c r="E16" s="83"/>
      <c r="F16" s="84"/>
      <c r="G16" s="83"/>
      <c r="H16" s="84"/>
      <c r="I16" s="85"/>
      <c r="J16" s="84"/>
      <c r="K16" s="84"/>
      <c r="L16" s="84"/>
      <c r="M16" s="15"/>
      <c r="N16" s="15"/>
      <c r="Q16" s="69"/>
      <c r="R16" s="69"/>
      <c r="S16" s="86"/>
      <c r="T16" s="87"/>
      <c r="U16" s="88"/>
      <c r="V16" s="88"/>
      <c r="W16" s="88"/>
      <c r="X16" s="88"/>
      <c r="Y16" s="89"/>
      <c r="Z16" s="88"/>
      <c r="AA16" s="89"/>
      <c r="AB16" s="90"/>
      <c r="AC16" s="91"/>
      <c r="AD16" s="92"/>
      <c r="AE16" s="93"/>
      <c r="AF16" s="94"/>
    </row>
    <row r="17" spans="1:21" s="13" customFormat="1" ht="53.25" customHeight="1" x14ac:dyDescent="0.3">
      <c r="A17" s="23"/>
      <c r="B17" s="26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15"/>
      <c r="N17" s="15"/>
      <c r="O17" s="16"/>
      <c r="P17" s="16"/>
      <c r="Q17" s="31"/>
      <c r="R17" s="31"/>
      <c r="S17" s="31"/>
      <c r="T17" s="31"/>
      <c r="U17" s="31"/>
    </row>
    <row r="18" spans="1:21" s="13" customFormat="1" ht="53.25" customHeight="1" x14ac:dyDescent="0.3">
      <c r="A18" s="23"/>
      <c r="B18" s="26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15"/>
      <c r="N18" s="15"/>
      <c r="O18" s="16"/>
      <c r="P18" s="16"/>
      <c r="Q18" s="32"/>
      <c r="R18" s="32"/>
      <c r="S18" s="32"/>
      <c r="T18" s="32"/>
      <c r="U18" s="32"/>
    </row>
    <row r="19" spans="1:21" s="13" customFormat="1" ht="59.25" customHeight="1" x14ac:dyDescent="0.3">
      <c r="M19" s="15"/>
      <c r="N19" s="15"/>
      <c r="O19" s="16"/>
      <c r="P19" s="16"/>
      <c r="Q19" s="31"/>
      <c r="R19" s="31"/>
      <c r="S19" s="31"/>
      <c r="T19" s="31"/>
      <c r="U19" s="31"/>
    </row>
    <row r="20" spans="1:21" s="13" customFormat="1" ht="59.25" customHeight="1" x14ac:dyDescent="0.3">
      <c r="A20" s="23"/>
      <c r="B20" s="26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15"/>
      <c r="N20" s="15"/>
      <c r="O20" s="16"/>
      <c r="P20" s="16"/>
      <c r="Q20" s="31"/>
      <c r="R20" s="31"/>
      <c r="S20" s="31"/>
      <c r="T20" s="31"/>
      <c r="U20" s="31"/>
    </row>
    <row r="21" spans="1:21" s="13" customFormat="1" ht="59.25" customHeight="1" x14ac:dyDescent="0.3">
      <c r="A21" s="23"/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15"/>
      <c r="N21" s="15"/>
      <c r="O21" s="16"/>
      <c r="P21" s="16"/>
      <c r="Q21" s="31"/>
      <c r="R21" s="31"/>
      <c r="S21" s="31"/>
      <c r="T21" s="31"/>
      <c r="U21" s="31"/>
    </row>
    <row r="22" spans="1:21" s="13" customFormat="1" ht="59.25" customHeight="1" x14ac:dyDescent="0.3">
      <c r="M22" s="15"/>
      <c r="N22" s="15"/>
      <c r="O22" s="16"/>
      <c r="P22" s="16"/>
      <c r="Q22" s="31"/>
      <c r="R22" s="31"/>
      <c r="S22" s="31"/>
      <c r="T22" s="31"/>
      <c r="U22" s="31"/>
    </row>
    <row r="23" spans="1:21" s="13" customFormat="1" ht="59.25" customHeight="1" thickBot="1" x14ac:dyDescent="0.35">
      <c r="A23" s="28" t="s">
        <v>13</v>
      </c>
      <c r="B23" s="105" t="s">
        <v>14</v>
      </c>
      <c r="C23" s="106"/>
      <c r="D23" s="106"/>
      <c r="E23" s="106"/>
      <c r="F23" s="107"/>
      <c r="G23" s="105" t="s">
        <v>15</v>
      </c>
      <c r="H23" s="106"/>
      <c r="I23" s="106"/>
      <c r="J23" s="106"/>
      <c r="K23" s="106"/>
      <c r="L23" s="107"/>
      <c r="M23" s="15"/>
      <c r="N23" s="15"/>
      <c r="O23" s="16"/>
      <c r="P23" s="16"/>
      <c r="Q23" s="31"/>
      <c r="R23" s="31"/>
      <c r="S23" s="31"/>
      <c r="T23" s="31"/>
      <c r="U23" s="31"/>
    </row>
    <row r="24" spans="1:21" s="13" customFormat="1" ht="67.5" customHeight="1" thickTop="1" x14ac:dyDescent="0.3">
      <c r="A24" s="108" t="s">
        <v>16</v>
      </c>
      <c r="B24" s="110" t="s">
        <v>20</v>
      </c>
      <c r="C24" s="111"/>
      <c r="D24" s="111"/>
      <c r="E24" s="111"/>
      <c r="F24" s="112"/>
      <c r="G24" s="33" t="s">
        <v>22</v>
      </c>
      <c r="H24" s="34"/>
      <c r="I24" s="35"/>
      <c r="J24" s="34"/>
      <c r="K24" s="34"/>
      <c r="L24" s="36" t="s">
        <v>21</v>
      </c>
      <c r="M24" s="15"/>
      <c r="N24" s="15"/>
      <c r="O24" s="16"/>
      <c r="P24" s="16"/>
      <c r="Q24" s="31"/>
      <c r="R24" s="31"/>
      <c r="S24" s="31"/>
      <c r="T24" s="31"/>
      <c r="U24" s="31"/>
    </row>
    <row r="25" spans="1:21" s="13" customFormat="1" ht="67.5" customHeight="1" x14ac:dyDescent="0.3">
      <c r="A25" s="109"/>
      <c r="B25" s="113"/>
      <c r="C25" s="114"/>
      <c r="D25" s="114"/>
      <c r="E25" s="114"/>
      <c r="F25" s="115"/>
      <c r="G25" s="37" t="s">
        <v>23</v>
      </c>
      <c r="H25" s="38"/>
      <c r="I25" s="39"/>
      <c r="J25" s="38"/>
      <c r="K25" s="38"/>
      <c r="L25" s="40"/>
      <c r="M25" s="17"/>
      <c r="O25" s="16"/>
      <c r="P25" s="16"/>
      <c r="Q25" s="31"/>
      <c r="R25" s="31"/>
      <c r="S25" s="31"/>
      <c r="T25" s="31"/>
      <c r="U25" s="31"/>
    </row>
    <row r="26" spans="1:21" s="13" customFormat="1" ht="67.5" customHeight="1" x14ac:dyDescent="0.3">
      <c r="A26" s="116" t="s">
        <v>17</v>
      </c>
      <c r="B26" s="118" t="s">
        <v>24</v>
      </c>
      <c r="C26" s="119"/>
      <c r="D26" s="119"/>
      <c r="E26" s="119"/>
      <c r="F26" s="120"/>
      <c r="G26" s="41" t="s">
        <v>26</v>
      </c>
      <c r="H26" s="42"/>
      <c r="I26" s="43"/>
      <c r="J26" s="42"/>
      <c r="K26" s="42"/>
      <c r="L26" s="44" t="s">
        <v>25</v>
      </c>
      <c r="M26" s="18"/>
      <c r="O26" s="16"/>
      <c r="P26" s="16"/>
      <c r="Q26" s="31"/>
      <c r="R26" s="31"/>
      <c r="S26" s="31"/>
      <c r="T26" s="31"/>
      <c r="U26" s="31"/>
    </row>
    <row r="27" spans="1:21" s="13" customFormat="1" ht="67.5" customHeight="1" x14ac:dyDescent="0.3">
      <c r="A27" s="117"/>
      <c r="B27" s="121"/>
      <c r="C27" s="122"/>
      <c r="D27" s="122"/>
      <c r="E27" s="122"/>
      <c r="F27" s="123"/>
      <c r="G27" s="37" t="s">
        <v>27</v>
      </c>
      <c r="H27" s="38"/>
      <c r="I27" s="39"/>
      <c r="J27" s="38"/>
      <c r="K27" s="38"/>
      <c r="L27" s="40"/>
      <c r="M27" s="27"/>
      <c r="O27" s="16"/>
      <c r="P27" s="16"/>
      <c r="Q27" s="31"/>
      <c r="R27" s="31"/>
      <c r="S27" s="31"/>
      <c r="T27" s="31"/>
      <c r="U27" s="31"/>
    </row>
    <row r="28" spans="1:21" s="13" customFormat="1" ht="48.75" customHeight="1" x14ac:dyDescent="0.3">
      <c r="M28" s="27"/>
      <c r="O28" s="16"/>
      <c r="P28" s="16"/>
      <c r="Q28" s="31"/>
      <c r="R28" s="31"/>
      <c r="S28" s="31"/>
      <c r="T28" s="31"/>
      <c r="U28" s="31"/>
    </row>
    <row r="29" spans="1:21" s="13" customFormat="1" ht="38.25" customHeight="1" x14ac:dyDescent="0.3">
      <c r="O29" s="16"/>
      <c r="P29" s="16"/>
      <c r="Q29" s="31"/>
      <c r="R29" s="31"/>
      <c r="S29" s="31"/>
      <c r="T29" s="31"/>
      <c r="U29" s="31"/>
    </row>
  </sheetData>
  <mergeCells count="27">
    <mergeCell ref="M1:Q1"/>
    <mergeCell ref="A3:C3"/>
    <mergeCell ref="P3:Q3"/>
    <mergeCell ref="A5:A9"/>
    <mergeCell ref="B5:B9"/>
    <mergeCell ref="C5:F5"/>
    <mergeCell ref="G5:H5"/>
    <mergeCell ref="I5:J5"/>
    <mergeCell ref="K5:L5"/>
    <mergeCell ref="P5:Q5"/>
    <mergeCell ref="C6:D8"/>
    <mergeCell ref="E6:F8"/>
    <mergeCell ref="G6:H8"/>
    <mergeCell ref="I6:J8"/>
    <mergeCell ref="K6:L8"/>
    <mergeCell ref="P6:Q6"/>
    <mergeCell ref="P7:Q7"/>
    <mergeCell ref="G9:H9"/>
    <mergeCell ref="I9:J9"/>
    <mergeCell ref="K9:L9"/>
    <mergeCell ref="P9:Q9"/>
    <mergeCell ref="B23:F23"/>
    <mergeCell ref="G23:L23"/>
    <mergeCell ref="A24:A25"/>
    <mergeCell ref="B24:F25"/>
    <mergeCell ref="A26:A27"/>
    <mergeCell ref="B26:F27"/>
  </mergeCells>
  <phoneticPr fontId="3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サザンプトン(西)</vt:lpstr>
      <vt:lpstr>'サザンプトン(西)'!Print_Area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2026-05-18T00:52:35Z</cp:lastPrinted>
  <dcterms:created xsi:type="dcterms:W3CDTF">2016-08-29T09:45:14Z</dcterms:created>
  <dcterms:modified xsi:type="dcterms:W3CDTF">2026-05-18T00:52:44Z</dcterms:modified>
</cp:coreProperties>
</file>