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880C3275-2ACF-4731-ADB5-2DFD092BB342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ニューヨーク!$A$1:$U$29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5" l="1"/>
  <c r="C11" i="5" s="1"/>
  <c r="E10" i="5"/>
  <c r="C10" i="5" s="1"/>
  <c r="E13" i="5"/>
  <c r="C13" i="5" s="1"/>
  <c r="D13" i="5" s="1"/>
  <c r="G13" i="5"/>
  <c r="H13" i="5"/>
  <c r="J13" i="5"/>
  <c r="K13" i="5"/>
  <c r="M13" i="5" s="1"/>
  <c r="E14" i="5"/>
  <c r="C14" i="5" s="1"/>
  <c r="D14" i="5" s="1"/>
  <c r="G14" i="5"/>
  <c r="H14" i="5" s="1"/>
  <c r="J14" i="5"/>
  <c r="K14" i="5"/>
  <c r="M14" i="5" s="1"/>
  <c r="L14" i="5"/>
  <c r="K10" i="5"/>
  <c r="M10" i="5" s="1"/>
  <c r="K11" i="5"/>
  <c r="L11" i="5" s="1"/>
  <c r="G10" i="5"/>
  <c r="H10" i="5" s="1"/>
  <c r="G11" i="5"/>
  <c r="H11" i="5" s="1"/>
  <c r="J10" i="5"/>
  <c r="J11" i="5"/>
  <c r="F13" i="5" l="1"/>
  <c r="F14" i="5"/>
  <c r="L13" i="5"/>
  <c r="D11" i="5"/>
  <c r="D10" i="5"/>
  <c r="M11" i="5"/>
  <c r="F10" i="5"/>
  <c r="F11" i="5"/>
  <c r="L10" i="5"/>
</calcChain>
</file>

<file path=xl/sharedStrings.xml><?xml version="1.0" encoding="utf-8"?>
<sst xmlns="http://schemas.openxmlformats.org/spreadsheetml/2006/main" count="45" uniqueCount="42">
  <si>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</si>
  <si>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</si>
  <si>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</si>
  <si>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</si>
  <si>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</si>
  <si>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</si>
  <si>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</si>
  <si>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</si>
  <si>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</si>
  <si>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</si>
  <si>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</si>
  <si>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</si>
  <si>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</si>
  <si>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</si>
  <si>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</si>
  <si>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</si>
  <si>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</si>
  <si>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</si>
  <si>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</si>
  <si>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</si>
  <si>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</si>
  <si>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</si>
  <si>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</si>
  <si>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</si>
  <si>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</si>
  <si>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</si>
  <si>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</si>
  <si>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</si>
  <si>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</si>
  <si>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</si>
  <si>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39 DAYS</t>
    <phoneticPr fontId="4"/>
  </si>
  <si>
    <t>49 DAYS</t>
    <phoneticPr fontId="4"/>
  </si>
  <si>
    <t>※AS CARLOTTA</t>
    <phoneticPr fontId="4"/>
  </si>
  <si>
    <t>531W</t>
    <phoneticPr fontId="4"/>
  </si>
  <si>
    <t>※ONE CLARA</t>
    <phoneticPr fontId="4"/>
  </si>
  <si>
    <t>011W</t>
    <phoneticPr fontId="4"/>
  </si>
  <si>
    <t>ONE CLARA</t>
    <phoneticPr fontId="4"/>
  </si>
  <si>
    <t>013W</t>
    <phoneticPr fontId="4"/>
  </si>
  <si>
    <t>※NYK PAULA</t>
    <phoneticPr fontId="4"/>
  </si>
  <si>
    <t>1041W</t>
    <phoneticPr fontId="4"/>
  </si>
  <si>
    <t>※出港地YOKからTYOへ変更となりましたので、十分ご注意ください。</t>
    <phoneticPr fontId="4"/>
  </si>
  <si>
    <t>※NO SERVICE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</si>
</sst>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28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2" fillId="0" borderId="0"/>
  </cellStyleXfs>
  <cellXfs count="87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2" fillId="0" borderId="0" xfId="1" applyFont="1" applyAlignment="1"/>
    <xf numFmtId="0" fontId="26" fillId="0" borderId="0" xfId="1" applyFont="1" applyFill="1" applyAlignment="1">
      <alignment vertical="center"/>
    </xf>
    <xf numFmtId="0" fontId="23" fillId="0" borderId="0" xfId="1" applyFont="1" applyAlignment="1">
      <alignment horizontal="left" vertical="center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3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/>
    <xf numFmtId="0" fontId="30" fillId="0" borderId="0" xfId="1" applyFont="1" applyBorder="1" applyAlignment="1">
      <alignment horizontal="left" vertical="center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2" xfId="1" applyFont="1" applyBorder="1" applyAlignment="1">
      <alignment horizontal="right" vertical="center"/>
    </xf>
    <xf numFmtId="0" fontId="31" fillId="0" borderId="3" xfId="1" applyFont="1" applyBorder="1" applyAlignment="1">
      <alignment horizontal="left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horizontal="left" vertical="center"/>
    </xf>
    <xf numFmtId="0" fontId="31" fillId="0" borderId="5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3" xfId="1" applyFont="1" applyFill="1" applyBorder="1" applyAlignment="1" applyProtection="1">
      <alignment horizontal="left" vertical="center" shrinkToFit="1"/>
      <protection locked="0"/>
    </xf>
    <xf numFmtId="0" fontId="33" fillId="0" borderId="0" xfId="1" applyFont="1" applyFill="1" applyAlignment="1">
      <alignment horizontal="left" vertical="center"/>
    </xf>
    <xf numFmtId="0" fontId="18" fillId="4" borderId="0" xfId="1" applyFont="1" applyFill="1" applyBorder="1" applyAlignment="1" applyProtection="1">
      <alignment horizontal="left" vertical="center" shrinkToFit="1"/>
      <protection locked="0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24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33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18" fillId="5" borderId="15" xfId="1" applyFont="1" applyFill="1" applyBorder="1" applyAlignment="1" applyProtection="1">
      <alignment horizontal="left" vertical="center" shrinkToFit="1"/>
      <protection locked="0"/>
    </xf>
    <xf numFmtId="0" fontId="18" fillId="5" borderId="16" xfId="1" applyFont="1" applyFill="1" applyBorder="1" applyAlignment="1" applyProtection="1">
      <alignment horizontal="center" vertical="center" shrinkToFit="1"/>
      <protection locked="0"/>
    </xf>
    <xf numFmtId="177" fontId="18" fillId="5" borderId="16" xfId="1" applyNumberFormat="1" applyFont="1" applyFill="1" applyBorder="1" applyAlignment="1" applyProtection="1">
      <alignment horizontal="center" vertical="center"/>
      <protection locked="0"/>
    </xf>
    <xf numFmtId="177" fontId="18" fillId="5" borderId="17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14</xdr:col>
      <xdr:colOff>208486</xdr:colOff>
      <xdr:row>6</xdr:row>
      <xdr:rowOff>9525</xdr:rowOff>
    </xdr:from>
    <xdr:to>
      <xdr:col>20</xdr:col>
      <xdr:colOff>1538287</xdr:colOff>
      <xdr:row>27</xdr:row>
      <xdr:rowOff>595312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54299" y="52959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404810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739810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17</xdr:row>
      <xdr:rowOff>363535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98535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104777</xdr:colOff>
      <xdr:row>17</xdr:row>
      <xdr:rowOff>261937</xdr:rowOff>
    </xdr:from>
    <xdr:to>
      <xdr:col>13</xdr:col>
      <xdr:colOff>1214437</xdr:colOff>
      <xdr:row>20</xdr:row>
      <xdr:rowOff>478122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773027" y="13596937"/>
          <a:ext cx="10444160" cy="2645060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358845" y="5310769"/>
            <a:ext cx="7295415" cy="3165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6"/>
  <sheetViews>
    <sheetView tabSelected="1" view="pageBreakPreview" topLeftCell="A10" zoomScale="40" zoomScaleNormal="25" zoomScaleSheetLayoutView="40" zoomScalePageLayoutView="25" workbookViewId="0">
      <selection activeCell="B17" sqref="B17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57" t="s">
        <v>17</v>
      </c>
      <c r="P1" s="57"/>
      <c r="Q1" s="57"/>
      <c r="R1" s="57"/>
      <c r="S1" s="57"/>
      <c r="T1" s="57"/>
      <c r="V1" s="16"/>
    </row>
    <row r="2" spans="1:22" s="1" customFormat="1" ht="48.75" customHeight="1" x14ac:dyDescent="0.25">
      <c r="O2" s="17"/>
    </row>
    <row r="3" spans="1:22" s="5" customFormat="1" ht="71.25" customHeight="1" x14ac:dyDescent="0.35">
      <c r="A3" s="10"/>
      <c r="B3" s="10"/>
      <c r="C3" s="10"/>
      <c r="D3" s="32" t="s">
        <v>16</v>
      </c>
      <c r="I3" s="22"/>
      <c r="J3" s="4"/>
      <c r="M3" s="3"/>
      <c r="R3" s="9" t="s">
        <v>3</v>
      </c>
      <c r="S3" s="58">
        <v>46161</v>
      </c>
      <c r="T3" s="58"/>
      <c r="U3" s="23" t="s">
        <v>19</v>
      </c>
    </row>
    <row r="4" spans="1:22" s="5" customFormat="1" ht="86.25" customHeight="1" x14ac:dyDescent="0.45">
      <c r="A4" s="6" t="s">
        <v>9</v>
      </c>
      <c r="B4" s="49" t="s">
        <v>40</v>
      </c>
      <c r="C4" s="2"/>
      <c r="D4" s="2"/>
      <c r="E4" s="2"/>
      <c r="F4" s="2"/>
      <c r="G4" s="3"/>
      <c r="I4" s="3"/>
      <c r="K4" s="21"/>
      <c r="L4" s="9"/>
      <c r="M4" s="34"/>
      <c r="N4" s="3"/>
      <c r="O4" s="7"/>
      <c r="P4" s="8"/>
    </row>
    <row r="5" spans="1:22" s="10" customFormat="1" ht="54.75" customHeight="1" x14ac:dyDescent="0.15">
      <c r="A5" s="59" t="s">
        <v>4</v>
      </c>
      <c r="B5" s="62" t="s">
        <v>0</v>
      </c>
      <c r="C5" s="62" t="s">
        <v>10</v>
      </c>
      <c r="D5" s="62"/>
      <c r="E5" s="62"/>
      <c r="F5" s="62"/>
      <c r="G5" s="62" t="s">
        <v>5</v>
      </c>
      <c r="H5" s="62"/>
      <c r="I5" s="62" t="s">
        <v>6</v>
      </c>
      <c r="J5" s="62"/>
      <c r="K5" s="62" t="s">
        <v>5</v>
      </c>
      <c r="L5" s="62"/>
      <c r="M5" s="65"/>
    </row>
    <row r="6" spans="1:22" s="10" customFormat="1" ht="54.75" customHeight="1" x14ac:dyDescent="0.15">
      <c r="A6" s="60"/>
      <c r="B6" s="63"/>
      <c r="C6" s="66" t="s">
        <v>7</v>
      </c>
      <c r="D6" s="66"/>
      <c r="E6" s="66" t="s">
        <v>18</v>
      </c>
      <c r="F6" s="66"/>
      <c r="G6" s="67" t="s">
        <v>7</v>
      </c>
      <c r="H6" s="63"/>
      <c r="I6" s="67" t="s">
        <v>7</v>
      </c>
      <c r="J6" s="63"/>
      <c r="K6" s="66" t="s">
        <v>11</v>
      </c>
      <c r="L6" s="66"/>
      <c r="M6" s="68" t="s">
        <v>14</v>
      </c>
    </row>
    <row r="7" spans="1:22" s="10" customFormat="1" ht="54.75" customHeight="1" x14ac:dyDescent="0.15">
      <c r="A7" s="60"/>
      <c r="B7" s="63"/>
      <c r="C7" s="66"/>
      <c r="D7" s="66"/>
      <c r="E7" s="66"/>
      <c r="F7" s="66"/>
      <c r="G7" s="63"/>
      <c r="H7" s="63"/>
      <c r="I7" s="63"/>
      <c r="J7" s="63"/>
      <c r="K7" s="66"/>
      <c r="L7" s="66"/>
      <c r="M7" s="69"/>
    </row>
    <row r="8" spans="1:22" s="10" customFormat="1" ht="24.75" customHeight="1" x14ac:dyDescent="0.15">
      <c r="A8" s="60"/>
      <c r="B8" s="63"/>
      <c r="C8" s="66"/>
      <c r="D8" s="66"/>
      <c r="E8" s="66"/>
      <c r="F8" s="66"/>
      <c r="G8" s="63"/>
      <c r="H8" s="63"/>
      <c r="I8" s="63"/>
      <c r="J8" s="63"/>
      <c r="K8" s="66"/>
      <c r="L8" s="66"/>
      <c r="M8" s="69"/>
    </row>
    <row r="9" spans="1:22" s="11" customFormat="1" ht="54.75" customHeight="1" x14ac:dyDescent="0.15">
      <c r="A9" s="61"/>
      <c r="B9" s="64"/>
      <c r="C9" s="45"/>
      <c r="D9" s="45"/>
      <c r="E9" s="29"/>
      <c r="F9" s="29"/>
      <c r="G9" s="46"/>
      <c r="H9" s="46"/>
      <c r="I9" s="70" t="s">
        <v>8</v>
      </c>
      <c r="J9" s="70"/>
      <c r="K9" s="70" t="s">
        <v>30</v>
      </c>
      <c r="L9" s="70"/>
      <c r="M9" s="30" t="s">
        <v>31</v>
      </c>
    </row>
    <row r="10" spans="1:22" s="11" customFormat="1" ht="54.75" customHeight="1" x14ac:dyDescent="0.15">
      <c r="A10" s="53" t="s">
        <v>32</v>
      </c>
      <c r="B10" s="54" t="s">
        <v>33</v>
      </c>
      <c r="C10" s="55">
        <f>E10+1</f>
        <v>46162</v>
      </c>
      <c r="D10" s="55" t="str">
        <f>TEXT(C10,"aaa")</f>
        <v>水</v>
      </c>
      <c r="E10" s="55">
        <f>I10-5</f>
        <v>46161</v>
      </c>
      <c r="F10" s="55" t="str">
        <f>TEXT(E10,"aaa")</f>
        <v>火</v>
      </c>
      <c r="G10" s="55">
        <f t="shared" ref="G10:G12" si="0">I10-2</f>
        <v>46164</v>
      </c>
      <c r="H10" s="55" t="str">
        <f>TEXT(G10,"aaa")</f>
        <v>金</v>
      </c>
      <c r="I10" s="55">
        <v>46166</v>
      </c>
      <c r="J10" s="55" t="str">
        <f>TEXT(I10,"aaa")</f>
        <v>日</v>
      </c>
      <c r="K10" s="55">
        <f t="shared" ref="K10:K12" si="1">I10+37</f>
        <v>46203</v>
      </c>
      <c r="L10" s="55" t="str">
        <f>TEXT(K10,"aaa")</f>
        <v>火</v>
      </c>
      <c r="M10" s="56">
        <f>K10+8</f>
        <v>46211</v>
      </c>
    </row>
    <row r="11" spans="1:22" s="10" customFormat="1" ht="63.75" customHeight="1" x14ac:dyDescent="0.15">
      <c r="A11" s="47" t="s">
        <v>34</v>
      </c>
      <c r="B11" s="26" t="s">
        <v>35</v>
      </c>
      <c r="C11" s="27">
        <f t="shared" ref="C11:C12" si="2">E11+1</f>
        <v>46169</v>
      </c>
      <c r="D11" s="27" t="str">
        <f>TEXT(C11,"aaa")</f>
        <v>水</v>
      </c>
      <c r="E11" s="27">
        <f>I11-5</f>
        <v>46168</v>
      </c>
      <c r="F11" s="27" t="str">
        <f>TEXT(E11,"aaa")</f>
        <v>火</v>
      </c>
      <c r="G11" s="27">
        <f t="shared" si="0"/>
        <v>46171</v>
      </c>
      <c r="H11" s="27" t="str">
        <f>TEXT(G11,"aaa")</f>
        <v>金</v>
      </c>
      <c r="I11" s="27">
        <v>46173</v>
      </c>
      <c r="J11" s="27" t="str">
        <f>TEXT(I11,"aaa")</f>
        <v>日</v>
      </c>
      <c r="K11" s="27">
        <f t="shared" si="1"/>
        <v>46210</v>
      </c>
      <c r="L11" s="27" t="str">
        <f>TEXT(K11,"aaa")</f>
        <v>火</v>
      </c>
      <c r="M11" s="28">
        <f>K11+8</f>
        <v>46218</v>
      </c>
      <c r="P11" s="12"/>
    </row>
    <row r="12" spans="1:22" s="10" customFormat="1" ht="63.75" customHeight="1" x14ac:dyDescent="0.15">
      <c r="A12" s="83" t="s">
        <v>41</v>
      </c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  <c r="P12" s="12"/>
    </row>
    <row r="13" spans="1:22" s="10" customFormat="1" ht="63.75" customHeight="1" x14ac:dyDescent="0.15">
      <c r="A13" s="47" t="s">
        <v>38</v>
      </c>
      <c r="B13" s="26" t="s">
        <v>39</v>
      </c>
      <c r="C13" s="27">
        <f t="shared" ref="C13:C14" si="3">E13+1</f>
        <v>46183</v>
      </c>
      <c r="D13" s="27" t="str">
        <f t="shared" ref="D12:D14" si="4">TEXT(C13,"aaa")</f>
        <v>水</v>
      </c>
      <c r="E13" s="27">
        <f t="shared" ref="E13:E14" si="5">I13-5</f>
        <v>46182</v>
      </c>
      <c r="F13" s="27" t="str">
        <f t="shared" ref="F12:F14" si="6">TEXT(E13,"aaa")</f>
        <v>火</v>
      </c>
      <c r="G13" s="27">
        <f t="shared" ref="G13:G14" si="7">I13-2</f>
        <v>46185</v>
      </c>
      <c r="H13" s="27" t="str">
        <f t="shared" ref="H12:H14" si="8">TEXT(G13,"aaa")</f>
        <v>金</v>
      </c>
      <c r="I13" s="27">
        <v>46187</v>
      </c>
      <c r="J13" s="27" t="str">
        <f t="shared" ref="J12:J14" si="9">TEXT(I13,"aaa")</f>
        <v>日</v>
      </c>
      <c r="K13" s="27">
        <f t="shared" ref="K13:K14" si="10">I13+37</f>
        <v>46224</v>
      </c>
      <c r="L13" s="27" t="str">
        <f t="shared" ref="L12:L14" si="11">TEXT(K13,"aaa")</f>
        <v>火</v>
      </c>
      <c r="M13" s="28">
        <f t="shared" ref="M12:M14" si="12">K13+8</f>
        <v>46232</v>
      </c>
      <c r="P13" s="12"/>
    </row>
    <row r="14" spans="1:22" s="10" customFormat="1" ht="63.75" customHeight="1" x14ac:dyDescent="0.15">
      <c r="A14" s="48" t="s">
        <v>36</v>
      </c>
      <c r="B14" s="33" t="s">
        <v>37</v>
      </c>
      <c r="C14" s="24">
        <f t="shared" si="3"/>
        <v>46190</v>
      </c>
      <c r="D14" s="24" t="str">
        <f t="shared" si="4"/>
        <v>水</v>
      </c>
      <c r="E14" s="24">
        <f t="shared" si="5"/>
        <v>46189</v>
      </c>
      <c r="F14" s="24" t="str">
        <f t="shared" si="6"/>
        <v>火</v>
      </c>
      <c r="G14" s="24">
        <f t="shared" si="7"/>
        <v>46192</v>
      </c>
      <c r="H14" s="24" t="str">
        <f t="shared" si="8"/>
        <v>金</v>
      </c>
      <c r="I14" s="24">
        <v>46194</v>
      </c>
      <c r="J14" s="24" t="str">
        <f t="shared" si="9"/>
        <v>日</v>
      </c>
      <c r="K14" s="24">
        <f t="shared" si="10"/>
        <v>46231</v>
      </c>
      <c r="L14" s="24" t="str">
        <f t="shared" si="11"/>
        <v>火</v>
      </c>
      <c r="M14" s="25">
        <f t="shared" si="12"/>
        <v>46239</v>
      </c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6" s="10" customFormat="1" ht="63.75" customHeight="1" x14ac:dyDescent="0.15">
      <c r="A17" s="50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31" t="s">
        <v>15</v>
      </c>
      <c r="P21" s="12"/>
    </row>
    <row r="22" spans="1:16" s="10" customFormat="1" ht="66" customHeight="1" thickBot="1" x14ac:dyDescent="0.2">
      <c r="A22" s="20" t="s">
        <v>1</v>
      </c>
      <c r="B22" s="79" t="s">
        <v>2</v>
      </c>
      <c r="C22" s="80"/>
      <c r="D22" s="80"/>
      <c r="E22" s="80"/>
      <c r="F22" s="81"/>
      <c r="G22" s="79" t="s">
        <v>12</v>
      </c>
      <c r="H22" s="80"/>
      <c r="I22" s="80"/>
      <c r="J22" s="80"/>
      <c r="K22" s="80"/>
      <c r="L22" s="80"/>
      <c r="M22" s="81"/>
      <c r="P22" s="12"/>
    </row>
    <row r="23" spans="1:16" s="10" customFormat="1" ht="66" customHeight="1" thickTop="1" x14ac:dyDescent="0.5">
      <c r="A23" s="82" t="s">
        <v>28</v>
      </c>
      <c r="B23" s="73" t="s">
        <v>20</v>
      </c>
      <c r="C23" s="74"/>
      <c r="D23" s="74"/>
      <c r="E23" s="74"/>
      <c r="F23" s="75"/>
      <c r="G23" s="35" t="s">
        <v>21</v>
      </c>
      <c r="H23" s="36"/>
      <c r="I23" s="36"/>
      <c r="J23" s="37"/>
      <c r="K23" s="38"/>
      <c r="L23" s="38"/>
      <c r="M23" s="39" t="s">
        <v>23</v>
      </c>
      <c r="P23" s="12"/>
    </row>
    <row r="24" spans="1:16" s="10" customFormat="1" ht="66" customHeight="1" x14ac:dyDescent="0.5">
      <c r="A24" s="72"/>
      <c r="B24" s="76"/>
      <c r="C24" s="77"/>
      <c r="D24" s="77"/>
      <c r="E24" s="77"/>
      <c r="F24" s="78"/>
      <c r="G24" s="40" t="s">
        <v>22</v>
      </c>
      <c r="H24" s="41"/>
      <c r="I24" s="41"/>
      <c r="J24" s="42"/>
      <c r="K24" s="43"/>
      <c r="L24" s="43"/>
      <c r="M24" s="44"/>
      <c r="P24" s="12"/>
    </row>
    <row r="25" spans="1:16" s="10" customFormat="1" ht="65.25" customHeight="1" x14ac:dyDescent="0.5">
      <c r="A25" s="71" t="s">
        <v>29</v>
      </c>
      <c r="B25" s="73" t="s">
        <v>24</v>
      </c>
      <c r="C25" s="74"/>
      <c r="D25" s="74"/>
      <c r="E25" s="74"/>
      <c r="F25" s="75"/>
      <c r="G25" s="35" t="s">
        <v>25</v>
      </c>
      <c r="H25" s="36"/>
      <c r="I25" s="36"/>
      <c r="J25" s="37"/>
      <c r="K25" s="38"/>
      <c r="L25" s="38"/>
      <c r="M25" s="39" t="s">
        <v>27</v>
      </c>
      <c r="P25" s="18"/>
    </row>
    <row r="26" spans="1:16" s="1" customFormat="1" ht="63.75" customHeight="1" x14ac:dyDescent="0.5">
      <c r="A26" s="72"/>
      <c r="B26" s="76"/>
      <c r="C26" s="77"/>
      <c r="D26" s="77"/>
      <c r="E26" s="77"/>
      <c r="F26" s="78"/>
      <c r="G26" s="40" t="s">
        <v>26</v>
      </c>
      <c r="H26" s="41"/>
      <c r="I26" s="41"/>
      <c r="J26" s="42"/>
      <c r="K26" s="43"/>
      <c r="L26" s="43"/>
      <c r="M26" s="44"/>
      <c r="N26" s="19"/>
    </row>
    <row r="27" spans="1:16" s="1" customFormat="1" ht="52.5" customHeight="1" x14ac:dyDescent="0.25">
      <c r="N27" s="19"/>
    </row>
    <row r="28" spans="1:16" s="1" customFormat="1" ht="52.5" customHeight="1" x14ac:dyDescent="0.25">
      <c r="N28" s="19"/>
    </row>
    <row r="29" spans="1:16" s="1" customFormat="1" ht="52.5" customHeight="1" x14ac:dyDescent="0.25">
      <c r="N29" s="19"/>
    </row>
    <row r="30" spans="1:16" s="1" customFormat="1" ht="52.5" customHeight="1" x14ac:dyDescent="0.25">
      <c r="N30" s="19"/>
    </row>
    <row r="31" spans="1:16" s="1" customFormat="1" ht="52.5" customHeight="1" x14ac:dyDescent="0.25">
      <c r="N31" s="19"/>
    </row>
    <row r="32" spans="1:16" s="1" customFormat="1" ht="52.5" customHeight="1" x14ac:dyDescent="0.25">
      <c r="N32" s="19"/>
    </row>
    <row r="33" spans="17:17" s="1" customFormat="1" ht="52.5" customHeight="1" x14ac:dyDescent="0.25"/>
    <row r="34" spans="17:17" s="1" customFormat="1" ht="52.5" customHeight="1" x14ac:dyDescent="0.25"/>
    <row r="35" spans="17:17" s="13" customFormat="1" ht="57" customHeight="1" x14ac:dyDescent="0.15">
      <c r="Q35" s="18"/>
    </row>
    <row r="36" spans="17:17" s="1" customFormat="1" ht="57" customHeight="1" x14ac:dyDescent="0.25">
      <c r="Q36" s="18"/>
    </row>
  </sheetData>
  <mergeCells count="22">
    <mergeCell ref="A25:A26"/>
    <mergeCell ref="B25:F26"/>
    <mergeCell ref="B22:F22"/>
    <mergeCell ref="G22:M22"/>
    <mergeCell ref="A23:A24"/>
    <mergeCell ref="B23:F24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ニューヨーク</vt:lpstr>
      <vt:lpstr>ニューヨーク!Print_Area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2026-05-18T02:40:15Z</cp:lastPrinted>
  <dcterms:created xsi:type="dcterms:W3CDTF">2016-03-18T07:26:58Z</dcterms:created>
  <dcterms:modified xsi:type="dcterms:W3CDTF">2026-05-19T08:04:02Z</dcterms:modified>
</cp:coreProperties>
</file>