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2\"/>
    </mc:Choice>
  </mc:AlternateContent>
  <xr:revisionPtr revIDLastSave="0" documentId="13_ncr:1_{3DC520E1-5E8E-48B8-8C4B-7C38B628FD07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4" i="7" l="1"/>
  <c r="B14" i="7"/>
  <c r="C14" i="7"/>
  <c r="D14" i="7"/>
  <c r="E14" i="7"/>
  <c r="N14" i="7"/>
  <c r="O14" i="7"/>
  <c r="O13" i="7"/>
  <c r="B13" i="7" s="1"/>
  <c r="N13" i="7"/>
  <c r="A13" i="7" s="1"/>
  <c r="O12" i="7"/>
  <c r="B12" i="7" s="1"/>
  <c r="N12" i="7"/>
  <c r="A12" i="7" s="1"/>
  <c r="O11" i="7"/>
  <c r="B11" i="7" s="1"/>
  <c r="N11" i="7"/>
  <c r="A11" i="7" s="1"/>
  <c r="O10" i="7"/>
  <c r="B10" i="7" s="1"/>
  <c r="N10" i="7"/>
  <c r="A10" i="7" s="1"/>
  <c r="O9" i="7"/>
  <c r="B9" i="7" s="1"/>
  <c r="N9" i="7"/>
  <c r="A9" i="7" s="1"/>
  <c r="O8" i="7"/>
  <c r="B8" i="7" s="1"/>
  <c r="N8" i="7"/>
  <c r="A8" i="7" s="1"/>
  <c r="O7" i="7"/>
  <c r="B7" i="7" s="1"/>
  <c r="N7" i="7"/>
  <c r="A7" i="7" s="1"/>
  <c r="O6" i="7"/>
  <c r="B6" i="7" s="1"/>
  <c r="N6" i="7"/>
  <c r="A6" i="7" s="1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C7" i="7"/>
  <c r="C8" i="7"/>
  <c r="C9" i="7"/>
  <c r="C10" i="7"/>
  <c r="C11" i="7"/>
  <c r="C12" i="7"/>
  <c r="C13" i="7"/>
  <c r="C6" i="7"/>
</calcChain>
</file>

<file path=xl/sharedStrings.xml><?xml version="1.0" encoding="utf-8"?>
<sst xmlns="http://schemas.openxmlformats.org/spreadsheetml/2006/main" count="46" uniqueCount="46">
  <si>
    <t>VESSEL</t>
    <phoneticPr fontId="2"/>
  </si>
  <si>
    <t>CUT</t>
    <phoneticPr fontId="2"/>
  </si>
  <si>
    <t>ETD</t>
    <phoneticPr fontId="2"/>
  </si>
  <si>
    <t>ETA</t>
    <phoneticPr fontId="2"/>
  </si>
  <si>
    <t>東京海運輸入営業所
TEL:03-6731-7722/
FAX:03-6731-7352</t>
    <phoneticPr fontId="2"/>
  </si>
  <si>
    <t>VOY</t>
    <phoneticPr fontId="2"/>
  </si>
  <si>
    <t>東京</t>
    <rPh sb="0" eb="2">
      <t>トウキョウ</t>
    </rPh>
    <phoneticPr fontId="2"/>
  </si>
  <si>
    <t>S</t>
    <phoneticPr fontId="2"/>
  </si>
  <si>
    <t>　        　　　IMPORT SCHEDULE ‐ ORIGIN : Rotterdam</t>
    <phoneticPr fontId="2"/>
  </si>
  <si>
    <t>RTM</t>
    <phoneticPr fontId="2"/>
  </si>
  <si>
    <t>TBA/TBA 1</t>
  </si>
  <si>
    <t>TBA/TBA 2</t>
  </si>
  <si>
    <t>ONE HENRY HUDSON/097E</t>
  </si>
  <si>
    <t>TBA/TBA 3</t>
  </si>
  <si>
    <t>TBA/TBA 4</t>
  </si>
  <si>
    <t>TBA/TBA 5</t>
  </si>
  <si>
    <t>TBA/TBA 6</t>
  </si>
  <si>
    <t>TBA/TBA 7</t>
  </si>
  <si>
    <t>TBA/TBA 8</t>
  </si>
  <si>
    <t>Fri 15th May 2026/ 12:00:00 GMT+1</t>
  </si>
  <si>
    <t>Sat 23rd May 2026</t>
  </si>
  <si>
    <t>Fri 17th Jul 2026</t>
  </si>
  <si>
    <t>Fri 22nd May 2026/ 12:00:00 GMT+1</t>
  </si>
  <si>
    <t>Sat 30th May 2026</t>
  </si>
  <si>
    <t>Fri 24th Jul 2026</t>
  </si>
  <si>
    <t>Fri 29th May 2026/ 12:00:00 GMT+1</t>
  </si>
  <si>
    <t>Sat 6th Jun 2026</t>
  </si>
  <si>
    <t>Fri 31st Jul 2026</t>
  </si>
  <si>
    <t>Fri 5th Jun 2026/ 12:00:00 GMT+1</t>
  </si>
  <si>
    <t>Sat 13th Jun 2026</t>
  </si>
  <si>
    <t>Fri 7th Aug 2026</t>
  </si>
  <si>
    <t>Fri 12th Jun 2026/ 12:00:00 GMT+1</t>
  </si>
  <si>
    <t>Sat 20th Jun 2026</t>
  </si>
  <si>
    <t>Fri 14th Aug 2026</t>
  </si>
  <si>
    <t>Fri 19th Jun 2026/ 12:00:00 GMT+1</t>
  </si>
  <si>
    <t>Sat 27th Jun 2026</t>
  </si>
  <si>
    <t>Fri 21st Aug 2026</t>
  </si>
  <si>
    <t>Fri 26th Jun 2026/ 12:00:00 GMT+1</t>
  </si>
  <si>
    <t>Sat 4th Jul 2026</t>
  </si>
  <si>
    <t>Fri 28th Aug 2026</t>
  </si>
  <si>
    <t>Fri 3rd Jul 2026/ 12:00:00 GMT+1</t>
  </si>
  <si>
    <t>Sat 11th Jul 2026</t>
  </si>
  <si>
    <t>Fri 4th Sep 2026</t>
  </si>
  <si>
    <t>Fri 10th Jul 2026/ 12:00:00 GMT+1</t>
  </si>
  <si>
    <t>Sat 18th Jul 2026</t>
  </si>
  <si>
    <t>Fri 11th Sep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</si>
</sst>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0_);[Red]\(0\)"/>
    <numFmt numFmtId="178" formatCode="m/d;@"/>
  </numFmts>
  <fonts count="2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3" fillId="0" borderId="0"/>
  </cellStyleXfs>
  <cellXfs count="55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6" fillId="0" borderId="0" xfId="1" applyNumberFormat="1" applyFont="1" applyFill="1" applyAlignment="1">
      <alignment vertical="center"/>
    </xf>
    <xf numFmtId="177" fontId="0" fillId="0" borderId="0" xfId="0" applyNumberFormat="1">
      <alignment vertical="center"/>
    </xf>
    <xf numFmtId="0" fontId="17" fillId="0" borderId="0" xfId="1" applyFont="1" applyAlignment="1">
      <alignment horizontal="left" vertical="center"/>
    </xf>
    <xf numFmtId="0" fontId="21" fillId="0" borderId="0" xfId="0" applyFont="1" applyFill="1" applyBorder="1" applyAlignment="1">
      <alignment horizontal="center" vertical="center" wrapText="1"/>
    </xf>
    <xf numFmtId="0" fontId="18" fillId="0" borderId="0" xfId="1" applyNumberFormat="1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177" fontId="3" fillId="4" borderId="0" xfId="1" applyNumberFormat="1" applyFont="1" applyFill="1" applyAlignment="1">
      <alignment vertical="center"/>
    </xf>
    <xf numFmtId="178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176" fontId="17" fillId="0" borderId="0" xfId="1" applyNumberFormat="1" applyFont="1" applyFill="1" applyAlignment="1">
      <alignment horizontal="center" vertical="center"/>
    </xf>
    <xf numFmtId="0" fontId="20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 wrapText="1"/>
    </xf>
    <xf numFmtId="0" fontId="18" fillId="3" borderId="16" xfId="1" applyNumberFormat="1" applyFont="1" applyFill="1" applyBorder="1" applyAlignment="1">
      <alignment horizontal="center" vertical="center" wrapText="1"/>
    </xf>
    <xf numFmtId="0" fontId="18" fillId="3" borderId="17" xfId="1" applyNumberFormat="1" applyFont="1" applyFill="1" applyBorder="1" applyAlignment="1">
      <alignment horizontal="center" vertical="center" wrapText="1"/>
    </xf>
    <xf numFmtId="178" fontId="21" fillId="0" borderId="5" xfId="0" applyNumberFormat="1" applyFont="1" applyBorder="1" applyAlignment="1">
      <alignment horizontal="center" vertical="center" wrapText="1"/>
    </xf>
    <xf numFmtId="178" fontId="21" fillId="0" borderId="6" xfId="0" applyNumberFormat="1" applyFont="1" applyBorder="1" applyAlignment="1">
      <alignment horizontal="center" vertical="center" wrapText="1"/>
    </xf>
    <xf numFmtId="178" fontId="21" fillId="0" borderId="8" xfId="0" applyNumberFormat="1" applyFont="1" applyBorder="1" applyAlignment="1">
      <alignment horizontal="center" vertical="center" wrapText="1"/>
    </xf>
    <xf numFmtId="178" fontId="21" fillId="0" borderId="9" xfId="0" applyNumberFormat="1" applyFont="1" applyBorder="1" applyAlignment="1">
      <alignment horizontal="center" vertical="center" wrapText="1"/>
    </xf>
    <xf numFmtId="178" fontId="21" fillId="0" borderId="11" xfId="0" applyNumberFormat="1" applyFont="1" applyBorder="1" applyAlignment="1">
      <alignment horizontal="center" vertical="center" wrapText="1"/>
    </xf>
    <xf numFmtId="178" fontId="21" fillId="0" borderId="12" xfId="0" applyNumberFormat="1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178" fontId="21" fillId="0" borderId="0" xfId="0" applyNumberFormat="1" applyFont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23" fillId="0" borderId="0" xfId="22" applyBorder="1" applyAlignment="1">
      <alignment horizontal="center" wrapText="1"/>
    </xf>
    <xf numFmtId="0" fontId="20" fillId="0" borderId="0" xfId="0" applyFont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14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15" xfId="1" applyNumberFormat="1" applyFont="1" applyFill="1" applyBorder="1" applyAlignment="1">
      <alignment horizontal="center" vertical="center" wrapText="1"/>
    </xf>
    <xf numFmtId="0" fontId="23" fillId="0" borderId="0" xfId="22" applyAlignment="1">
      <alignment horizontal="center" wrapText="1"/>
    </xf>
    <xf numFmtId="0" fontId="23" fillId="0" borderId="0" xfId="22" applyAlignment="1">
      <alignment horizont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485EF5F9-F425-4903-A92B-153CC2F699B3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26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119062</xdr:colOff>
      <xdr:row>1</xdr:row>
      <xdr:rowOff>613828</xdr:rowOff>
    </xdr:from>
    <xdr:to>
      <xdr:col>2</xdr:col>
      <xdr:colOff>142874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2" y="1947328"/>
          <a:ext cx="7524750" cy="851292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Rotterdam, Netherlands</a:t>
          </a:r>
        </a:p>
      </xdr:txBody>
    </xdr:sp>
    <xdr:clientData/>
  </xdr:twoCellAnchor>
  <xdr:oneCellAnchor>
    <xdr:from>
      <xdr:col>1</xdr:col>
      <xdr:colOff>550068</xdr:colOff>
      <xdr:row>33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309562</xdr:colOff>
      <xdr:row>15</xdr:row>
      <xdr:rowOff>309561</xdr:rowOff>
    </xdr:from>
    <xdr:to>
      <xdr:col>7</xdr:col>
      <xdr:colOff>214311</xdr:colOff>
      <xdr:row>17</xdr:row>
      <xdr:rowOff>404810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309562" y="11882436"/>
          <a:ext cx="17787937" cy="152399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32</xdr:col>
      <xdr:colOff>533892</xdr:colOff>
      <xdr:row>216</xdr:row>
      <xdr:rowOff>74612</xdr:rowOff>
    </xdr:from>
    <xdr:to>
      <xdr:col>45</xdr:col>
      <xdr:colOff>108989</xdr:colOff>
      <xdr:row>263</xdr:row>
      <xdr:rowOff>39688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33"/>
  <sheetViews>
    <sheetView tabSelected="1" view="pageBreakPreview" zoomScale="40" zoomScaleNormal="25" zoomScaleSheetLayoutView="40" zoomScalePageLayoutView="10" workbookViewId="0">
      <selection activeCell="G13" sqref="G13"/>
    </sheetView>
  </sheetViews>
  <sheetFormatPr defaultRowHeight="13.5"/>
  <cols>
    <col min="1" max="1" width="67.25" customWidth="1"/>
    <col min="2" max="2" width="31.125" customWidth="1"/>
    <col min="3" max="3" width="30.75" customWidth="1"/>
    <col min="4" max="4" width="36.125" customWidth="1"/>
    <col min="5" max="5" width="32" style="14" customWidth="1"/>
    <col min="6" max="6" width="30.125" style="14" customWidth="1"/>
    <col min="7" max="7" width="7.625" customWidth="1"/>
    <col min="8" max="8" width="8.875" customWidth="1"/>
    <col min="9" max="9" width="34.875" customWidth="1"/>
    <col min="10" max="15" width="34.875" hidden="1" customWidth="1"/>
    <col min="16" max="16" width="13.375" customWidth="1"/>
    <col min="17" max="17" width="15.875" customWidth="1"/>
  </cols>
  <sheetData>
    <row r="1" spans="1:19" s="2" customFormat="1" ht="106.15" customHeight="1">
      <c r="A1" s="19" t="s">
        <v>8</v>
      </c>
      <c r="B1" s="20"/>
      <c r="C1" s="20"/>
      <c r="D1" s="20"/>
      <c r="E1" s="21"/>
      <c r="F1" s="48" t="s">
        <v>4</v>
      </c>
      <c r="G1" s="48"/>
      <c r="H1" s="20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13"/>
      <c r="F2" s="13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28">
        <v>46156</v>
      </c>
      <c r="F3" s="15" t="s">
        <v>7</v>
      </c>
      <c r="G3" s="15"/>
      <c r="I3" s="9"/>
      <c r="J3" s="3"/>
      <c r="K3" s="3"/>
      <c r="L3" s="3"/>
      <c r="M3" s="3"/>
      <c r="N3" s="3"/>
    </row>
    <row r="4" spans="1:19" s="2" customFormat="1" ht="87" customHeight="1">
      <c r="A4" s="49" t="s">
        <v>0</v>
      </c>
      <c r="B4" s="51" t="s">
        <v>5</v>
      </c>
      <c r="C4" s="51" t="s">
        <v>1</v>
      </c>
      <c r="D4" s="31" t="s">
        <v>9</v>
      </c>
      <c r="E4" s="32" t="s">
        <v>6</v>
      </c>
      <c r="F4" s="23"/>
      <c r="G4" s="17"/>
      <c r="J4" s="3"/>
      <c r="K4" s="3"/>
      <c r="L4" s="3"/>
      <c r="M4" s="3"/>
      <c r="N4" s="3"/>
    </row>
    <row r="5" spans="1:19" s="2" customFormat="1" ht="38.25" customHeight="1" thickBot="1">
      <c r="A5" s="50"/>
      <c r="B5" s="52"/>
      <c r="C5" s="52"/>
      <c r="D5" s="33" t="s">
        <v>2</v>
      </c>
      <c r="E5" s="34" t="s">
        <v>3</v>
      </c>
      <c r="F5" s="18"/>
      <c r="G5" s="17"/>
      <c r="J5" s="3"/>
      <c r="K5" s="3"/>
      <c r="L5" s="3"/>
      <c r="M5" s="3"/>
      <c r="N5" s="3"/>
    </row>
    <row r="6" spans="1:19" s="3" customFormat="1" ht="57" customHeight="1" thickBot="1">
      <c r="A6" s="29" t="str">
        <f>N6</f>
        <v>ONE HENRY HUDSON</v>
      </c>
      <c r="B6" s="30" t="str">
        <f>O6</f>
        <v>097E</v>
      </c>
      <c r="C6" s="35" t="str">
        <f>TEXT(DATE(VALUE(RIGHT(SUBSTITUTE(J6,"/ 12:00:00 GMT+1",""), 4)), MONTH(1&amp;MID(J6, FIND(" ",J6, 5) + 1, 3)), VALUE(MID(J6, FIND(" ",J6, 1) + 1, IF(ISNUMBER(VALUE(MID(J6, 6, 1))), 2, 1)))), "MM/DD")</f>
        <v>05/15</v>
      </c>
      <c r="D6" s="35" t="str">
        <f t="shared" ref="D6:E13" si="0">TEXT(DATE(VALUE(RIGHT(SUBSTITUTE(K6,"/ 12:00:00 GMT+1",""), 4)), MONTH(1&amp;MID(K6, FIND(" ",K6, 5) + 1, 3)), VALUE(MID(K6, FIND(" ",K6, 1) + 1, IF(ISNUMBER(VALUE(MID(K6, 6, 1))), 2, 1)))), "MM/DD")</f>
        <v>05/23</v>
      </c>
      <c r="E6" s="36" t="str">
        <f t="shared" si="0"/>
        <v>07/17</v>
      </c>
      <c r="F6" s="22"/>
      <c r="G6" s="16"/>
      <c r="J6" s="54" t="s">
        <v>19</v>
      </c>
      <c r="K6" s="54" t="s">
        <v>20</v>
      </c>
      <c r="L6" s="54" t="s">
        <v>21</v>
      </c>
      <c r="M6" s="53" t="s">
        <v>12</v>
      </c>
      <c r="N6" s="41" t="str">
        <f>LEFT(M6,FIND("/",M6)-1)</f>
        <v>ONE HENRY HUDSON</v>
      </c>
      <c r="O6" s="41" t="str">
        <f>MID(M6,FIND("/",M6)+1,LEN(M6)-FIND("/",M6))</f>
        <v>097E</v>
      </c>
    </row>
    <row r="7" spans="1:19" s="3" customFormat="1" ht="57" customHeight="1" thickBot="1">
      <c r="A7" s="24" t="str">
        <f t="shared" ref="A7:A13" si="1">N7</f>
        <v>TBA</v>
      </c>
      <c r="B7" s="25" t="str">
        <f t="shared" ref="B7:B13" si="2">O7</f>
        <v>TBA 1</v>
      </c>
      <c r="C7" s="37" t="str">
        <f t="shared" ref="C7:C13" si="3">TEXT(DATE(VALUE(RIGHT(SUBSTITUTE(J7,"/ 12:00:00 GMT+1",""), 4)), MONTH(1&amp;MID(J7, FIND(" ",J7, 5) + 1, 3)), VALUE(MID(J7, FIND(" ",J7, 1) + 1, IF(ISNUMBER(VALUE(MID(J7, 6, 1))), 2, 1)))), "MM/DD")</f>
        <v>05/22</v>
      </c>
      <c r="D7" s="37" t="str">
        <f t="shared" si="0"/>
        <v>05/30</v>
      </c>
      <c r="E7" s="38" t="str">
        <f t="shared" si="0"/>
        <v>07/24</v>
      </c>
      <c r="F7" s="22"/>
      <c r="G7" s="16"/>
      <c r="J7" s="54" t="s">
        <v>22</v>
      </c>
      <c r="K7" s="54" t="s">
        <v>23</v>
      </c>
      <c r="L7" s="54" t="s">
        <v>24</v>
      </c>
      <c r="M7" s="53" t="s">
        <v>10</v>
      </c>
      <c r="N7" s="41" t="str">
        <f t="shared" ref="N7:N13" si="4">LEFT(M7,FIND("/",M7)-1)</f>
        <v>TBA</v>
      </c>
      <c r="O7" s="41" t="str">
        <f t="shared" ref="O7:O13" si="5">MID(M7,FIND("/",M7)+1,LEN(M7)-FIND("/",M7))</f>
        <v>TBA 1</v>
      </c>
    </row>
    <row r="8" spans="1:19" s="3" customFormat="1" ht="57" customHeight="1" thickBot="1">
      <c r="A8" s="24" t="str">
        <f t="shared" si="1"/>
        <v>TBA</v>
      </c>
      <c r="B8" s="25" t="str">
        <f t="shared" si="2"/>
        <v>TBA 2</v>
      </c>
      <c r="C8" s="37" t="str">
        <f t="shared" si="3"/>
        <v>05/29</v>
      </c>
      <c r="D8" s="37" t="str">
        <f t="shared" si="0"/>
        <v>06/06</v>
      </c>
      <c r="E8" s="38" t="str">
        <f t="shared" si="0"/>
        <v>07/31</v>
      </c>
      <c r="F8" s="22"/>
      <c r="G8" s="16"/>
      <c r="J8" s="54" t="s">
        <v>25</v>
      </c>
      <c r="K8" s="54" t="s">
        <v>26</v>
      </c>
      <c r="L8" s="54" t="s">
        <v>27</v>
      </c>
      <c r="M8" s="53" t="s">
        <v>11</v>
      </c>
      <c r="N8" s="41" t="str">
        <f t="shared" si="4"/>
        <v>TBA</v>
      </c>
      <c r="O8" s="41" t="str">
        <f t="shared" si="5"/>
        <v>TBA 2</v>
      </c>
    </row>
    <row r="9" spans="1:19" s="3" customFormat="1" ht="57" customHeight="1" thickBot="1">
      <c r="A9" s="24" t="str">
        <f t="shared" si="1"/>
        <v>TBA</v>
      </c>
      <c r="B9" s="25" t="str">
        <f t="shared" si="2"/>
        <v>TBA 3</v>
      </c>
      <c r="C9" s="37" t="str">
        <f t="shared" si="3"/>
        <v>06/05</v>
      </c>
      <c r="D9" s="37" t="str">
        <f t="shared" si="0"/>
        <v>06/13</v>
      </c>
      <c r="E9" s="38" t="str">
        <f t="shared" si="0"/>
        <v>08/07</v>
      </c>
      <c r="F9" s="22"/>
      <c r="G9" s="16"/>
      <c r="J9" s="54" t="s">
        <v>28</v>
      </c>
      <c r="K9" s="54" t="s">
        <v>29</v>
      </c>
      <c r="L9" s="54" t="s">
        <v>30</v>
      </c>
      <c r="M9" s="53" t="s">
        <v>13</v>
      </c>
      <c r="N9" s="41" t="str">
        <f t="shared" si="4"/>
        <v>TBA</v>
      </c>
      <c r="O9" s="41" t="str">
        <f t="shared" si="5"/>
        <v>TBA 3</v>
      </c>
    </row>
    <row r="10" spans="1:19" s="3" customFormat="1" ht="57" customHeight="1" thickBot="1">
      <c r="A10" s="24" t="str">
        <f t="shared" si="1"/>
        <v>TBA</v>
      </c>
      <c r="B10" s="25" t="str">
        <f t="shared" si="2"/>
        <v>TBA 4</v>
      </c>
      <c r="C10" s="37" t="str">
        <f t="shared" si="3"/>
        <v>06/12</v>
      </c>
      <c r="D10" s="37" t="str">
        <f t="shared" si="0"/>
        <v>06/20</v>
      </c>
      <c r="E10" s="38" t="str">
        <f t="shared" si="0"/>
        <v>08/14</v>
      </c>
      <c r="F10" s="22"/>
      <c r="G10" s="16"/>
      <c r="J10" s="54" t="s">
        <v>31</v>
      </c>
      <c r="K10" s="54" t="s">
        <v>32</v>
      </c>
      <c r="L10" s="54" t="s">
        <v>33</v>
      </c>
      <c r="M10" s="53" t="s">
        <v>14</v>
      </c>
      <c r="N10" s="41" t="str">
        <f t="shared" si="4"/>
        <v>TBA</v>
      </c>
      <c r="O10" s="41" t="str">
        <f t="shared" si="5"/>
        <v>TBA 4</v>
      </c>
    </row>
    <row r="11" spans="1:19" s="3" customFormat="1" ht="57" customHeight="1" thickBot="1">
      <c r="A11" s="24" t="str">
        <f t="shared" si="1"/>
        <v>TBA</v>
      </c>
      <c r="B11" s="25" t="str">
        <f t="shared" si="2"/>
        <v>TBA 5</v>
      </c>
      <c r="C11" s="37" t="str">
        <f t="shared" si="3"/>
        <v>06/19</v>
      </c>
      <c r="D11" s="37" t="str">
        <f t="shared" si="0"/>
        <v>06/27</v>
      </c>
      <c r="E11" s="38" t="str">
        <f t="shared" si="0"/>
        <v>08/21</v>
      </c>
      <c r="F11" s="22"/>
      <c r="G11" s="16"/>
      <c r="J11" s="54" t="s">
        <v>34</v>
      </c>
      <c r="K11" s="54" t="s">
        <v>35</v>
      </c>
      <c r="L11" s="54" t="s">
        <v>36</v>
      </c>
      <c r="M11" s="53" t="s">
        <v>15</v>
      </c>
      <c r="N11" s="41" t="str">
        <f t="shared" si="4"/>
        <v>TBA</v>
      </c>
      <c r="O11" s="41" t="str">
        <f t="shared" si="5"/>
        <v>TBA 5</v>
      </c>
    </row>
    <row r="12" spans="1:19" s="3" customFormat="1" ht="57" customHeight="1" thickBot="1">
      <c r="A12" s="24" t="str">
        <f t="shared" si="1"/>
        <v>TBA</v>
      </c>
      <c r="B12" s="25" t="str">
        <f t="shared" si="2"/>
        <v>TBA 6</v>
      </c>
      <c r="C12" s="37" t="str">
        <f t="shared" si="3"/>
        <v>06/26</v>
      </c>
      <c r="D12" s="37" t="str">
        <f t="shared" si="0"/>
        <v>07/04</v>
      </c>
      <c r="E12" s="38" t="str">
        <f t="shared" si="0"/>
        <v>08/28</v>
      </c>
      <c r="F12" s="22"/>
      <c r="G12" s="16"/>
      <c r="J12" s="54" t="s">
        <v>37</v>
      </c>
      <c r="K12" s="54" t="s">
        <v>38</v>
      </c>
      <c r="L12" s="54" t="s">
        <v>39</v>
      </c>
      <c r="M12" s="53" t="s">
        <v>16</v>
      </c>
      <c r="N12" s="41" t="str">
        <f t="shared" si="4"/>
        <v>TBA</v>
      </c>
      <c r="O12" s="41" t="str">
        <f t="shared" si="5"/>
        <v>TBA 6</v>
      </c>
    </row>
    <row r="13" spans="1:19" s="3" customFormat="1" ht="57" customHeight="1" thickBot="1">
      <c r="A13" s="24" t="str">
        <f t="shared" si="1"/>
        <v>TBA</v>
      </c>
      <c r="B13" s="25" t="str">
        <f t="shared" si="2"/>
        <v>TBA 7</v>
      </c>
      <c r="C13" s="37" t="str">
        <f t="shared" si="3"/>
        <v>07/03</v>
      </c>
      <c r="D13" s="37" t="str">
        <f t="shared" si="0"/>
        <v>07/11</v>
      </c>
      <c r="E13" s="38" t="str">
        <f t="shared" si="0"/>
        <v>09/04</v>
      </c>
      <c r="F13" s="22"/>
      <c r="G13" s="16"/>
      <c r="J13" s="54" t="s">
        <v>40</v>
      </c>
      <c r="K13" s="54" t="s">
        <v>41</v>
      </c>
      <c r="L13" s="54" t="s">
        <v>42</v>
      </c>
      <c r="M13" s="53" t="s">
        <v>17</v>
      </c>
      <c r="N13" s="42" t="str">
        <f t="shared" si="4"/>
        <v>TBA</v>
      </c>
      <c r="O13" s="42" t="str">
        <f t="shared" si="5"/>
        <v>TBA 7</v>
      </c>
    </row>
    <row r="14" spans="1:19" s="45" customFormat="1" ht="57" customHeight="1" thickBot="1">
      <c r="A14" s="26" t="str">
        <f t="shared" ref="A14" si="6">N14</f>
        <v>TBA</v>
      </c>
      <c r="B14" s="27" t="str">
        <f t="shared" ref="B14" si="7">O14</f>
        <v>TBA 8</v>
      </c>
      <c r="C14" s="39" t="str">
        <f t="shared" ref="C14" si="8">TEXT(DATE(VALUE(RIGHT(SUBSTITUTE(J14,"/ 12:00:00 GMT+1",""), 4)), MONTH(1&amp;MID(J14, FIND(" ",J14, 5) + 1, 3)), VALUE(MID(J14, FIND(" ",J14, 1) + 1, IF(ISNUMBER(VALUE(MID(J14, 6, 1))), 2, 1)))), "MM/DD")</f>
        <v>07/10</v>
      </c>
      <c r="D14" s="39" t="str">
        <f t="shared" ref="D14" si="9">TEXT(DATE(VALUE(RIGHT(SUBSTITUTE(K14,"/ 12:00:00 GMT+1",""), 4)), MONTH(1&amp;MID(K14, FIND(" ",K14, 5) + 1, 3)), VALUE(MID(K14, FIND(" ",K14, 1) + 1, IF(ISNUMBER(VALUE(MID(K14, 6, 1))), 2, 1)))), "MM/DD")</f>
        <v>07/18</v>
      </c>
      <c r="E14" s="40" t="str">
        <f t="shared" ref="E14" si="10">TEXT(DATE(VALUE(RIGHT(SUBSTITUTE(L14,"/ 12:00:00 GMT+1",""), 4)), MONTH(1&amp;MID(L14, FIND(" ",L14, 5) + 1, 3)), VALUE(MID(L14, FIND(" ",L14, 1) + 1, IF(ISNUMBER(VALUE(MID(L14, 6, 1))), 2, 1)))), "MM/DD")</f>
        <v>09/11</v>
      </c>
      <c r="F14" s="22"/>
      <c r="G14" s="16"/>
      <c r="J14" s="54" t="s">
        <v>43</v>
      </c>
      <c r="K14" s="54" t="s">
        <v>44</v>
      </c>
      <c r="L14" s="54" t="s">
        <v>45</v>
      </c>
      <c r="M14" s="53" t="s">
        <v>18</v>
      </c>
      <c r="N14" s="42" t="str">
        <f t="shared" ref="N14" si="11">LEFT(M14,FIND("/",M14)-1)</f>
        <v>TBA</v>
      </c>
      <c r="O14" s="42" t="str">
        <f t="shared" ref="O14" si="12">MID(M14,FIND("/",M14)+1,LEN(M14)-FIND("/",M14))</f>
        <v>TBA 8</v>
      </c>
    </row>
    <row r="15" spans="1:19" s="45" customFormat="1" ht="57" customHeight="1">
      <c r="A15" s="43"/>
      <c r="B15" s="16"/>
      <c r="C15" s="44"/>
      <c r="D15" s="44"/>
      <c r="E15" s="44"/>
      <c r="F15" s="22"/>
      <c r="G15" s="16"/>
      <c r="J15" s="46"/>
      <c r="K15" s="46"/>
      <c r="L15" s="46"/>
      <c r="M15" s="46"/>
      <c r="N15" s="47"/>
      <c r="O15" s="47"/>
    </row>
    <row r="16" spans="1:19" s="3" customFormat="1" ht="57" customHeight="1">
      <c r="G16" s="16"/>
      <c r="J16" s="10"/>
      <c r="K16" s="10"/>
      <c r="L16" s="10"/>
      <c r="M16" s="10"/>
      <c r="N16" s="10"/>
    </row>
    <row r="17" spans="1:14" s="3" customFormat="1" ht="57" customHeight="1">
      <c r="G17" s="16"/>
      <c r="J17" s="10"/>
      <c r="K17" s="10"/>
      <c r="L17" s="10"/>
      <c r="M17" s="10"/>
      <c r="N17" s="10"/>
    </row>
    <row r="18" spans="1:14" s="3" customFormat="1" ht="57" customHeight="1">
      <c r="G18" s="16"/>
      <c r="J18" s="10"/>
      <c r="K18" s="10"/>
      <c r="L18" s="10"/>
      <c r="M18" s="10"/>
      <c r="N18" s="10"/>
    </row>
    <row r="19" spans="1:14" s="10" customFormat="1" ht="57" customHeight="1">
      <c r="B19" s="3"/>
      <c r="G19" s="16"/>
      <c r="I19" s="3"/>
    </row>
    <row r="20" spans="1:14" s="10" customFormat="1" ht="57" customHeight="1">
      <c r="G20" s="16"/>
    </row>
    <row r="21" spans="1:14" s="10" customFormat="1" ht="57" customHeight="1">
      <c r="A21" s="16"/>
      <c r="B21" s="16"/>
      <c r="C21" s="16"/>
      <c r="D21" s="16"/>
      <c r="E21" s="16"/>
      <c r="F21" s="16"/>
      <c r="G21" s="16"/>
    </row>
    <row r="22" spans="1:14" s="10" customFormat="1" ht="57" customHeight="1">
      <c r="A22" s="16"/>
      <c r="B22" s="16"/>
      <c r="C22" s="16"/>
      <c r="D22" s="16"/>
      <c r="E22" s="16"/>
      <c r="F22" s="16"/>
      <c r="G22" s="16"/>
    </row>
    <row r="23" spans="1:14" s="10" customFormat="1" ht="57" customHeight="1">
      <c r="A23" s="16"/>
      <c r="B23" s="16"/>
      <c r="C23" s="16"/>
      <c r="D23" s="16"/>
      <c r="E23" s="16"/>
      <c r="F23" s="16"/>
      <c r="G23" s="16"/>
    </row>
    <row r="24" spans="1:14" s="10" customFormat="1" ht="57" customHeight="1">
      <c r="A24" s="16"/>
      <c r="B24" s="16"/>
      <c r="C24" s="16"/>
      <c r="D24" s="16"/>
      <c r="E24" s="16"/>
      <c r="F24" s="16"/>
      <c r="G24" s="16"/>
    </row>
    <row r="25" spans="1:14" s="10" customFormat="1" ht="57" customHeight="1"/>
    <row r="26" spans="1:14" s="10" customFormat="1" ht="57" customHeight="1">
      <c r="A26" s="11"/>
    </row>
    <row r="27" spans="1:14" s="3" customFormat="1" ht="57" customHeight="1">
      <c r="A27" s="16"/>
      <c r="B27" s="16"/>
      <c r="C27" s="16"/>
      <c r="D27" s="16"/>
      <c r="E27" s="16"/>
      <c r="F27" s="16"/>
      <c r="G27" s="16"/>
      <c r="H27" s="10"/>
    </row>
    <row r="28" spans="1:14" s="3" customFormat="1" ht="57" customHeight="1">
      <c r="A28" s="16"/>
      <c r="B28" s="16"/>
      <c r="C28" s="16"/>
      <c r="D28" s="16"/>
      <c r="E28" s="16"/>
      <c r="F28" s="16"/>
      <c r="G28" s="16"/>
      <c r="H28" s="10"/>
    </row>
    <row r="29" spans="1:14" s="3" customFormat="1" ht="57" customHeight="1">
      <c r="A29" s="16"/>
      <c r="B29" s="16"/>
      <c r="C29" s="16"/>
      <c r="D29" s="16"/>
      <c r="E29" s="16"/>
      <c r="F29" s="16"/>
      <c r="G29" s="10"/>
      <c r="H29" s="10"/>
    </row>
    <row r="30" spans="1:14" s="3" customFormat="1" ht="57" customHeight="1">
      <c r="A30" s="16"/>
      <c r="B30" s="16"/>
      <c r="C30" s="16"/>
      <c r="D30" s="16"/>
      <c r="E30" s="16"/>
      <c r="F30" s="16"/>
      <c r="G30" s="10"/>
      <c r="H30" s="10"/>
    </row>
    <row r="31" spans="1:14" s="3" customFormat="1" ht="57" customHeight="1">
      <c r="A31" s="12"/>
      <c r="B31" s="10"/>
      <c r="C31" s="10"/>
      <c r="D31" s="10"/>
      <c r="E31" s="10"/>
      <c r="F31" s="10"/>
    </row>
    <row r="32" spans="1:14" ht="16.5">
      <c r="A32" s="12"/>
      <c r="B32" s="10"/>
      <c r="C32" s="10"/>
      <c r="D32" s="10"/>
      <c r="E32" s="10"/>
      <c r="F32" s="10"/>
    </row>
    <row r="33" spans="1:6" ht="16.5">
      <c r="A33" s="3"/>
      <c r="B33" s="3"/>
      <c r="C33" s="3"/>
      <c r="D33" s="3"/>
      <c r="E33" s="3"/>
      <c r="F33" s="3"/>
    </row>
  </sheetData>
  <mergeCells count="4">
    <mergeCell ref="F1:G1"/>
    <mergeCell ref="A4:A5"/>
    <mergeCell ref="B4:B5"/>
    <mergeCell ref="C4:C5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5" max="8" man="1"/>
    <brk id="3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2026-05-14T01:54:11Z</cp:lastPrinted>
  <dcterms:created xsi:type="dcterms:W3CDTF">2016-03-18T07:26:58Z</dcterms:created>
  <dcterms:modified xsi:type="dcterms:W3CDTF">2026-05-14T01:54:21Z</dcterms:modified>
</cp:coreProperties>
</file>