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850479E-F20E-44B4-AD14-D238EE47C44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7" l="1"/>
  <c r="D25" i="7"/>
  <c r="C25" i="7"/>
  <c r="B25" i="7"/>
  <c r="A25" i="7"/>
  <c r="E24" i="7"/>
  <c r="D24" i="7"/>
  <c r="C24" i="7"/>
  <c r="B24" i="7"/>
  <c r="A24" i="7"/>
  <c r="E23" i="7"/>
  <c r="D23" i="7"/>
  <c r="C23" i="7"/>
  <c r="B23" i="7"/>
  <c r="A23" i="7"/>
  <c r="E22" i="7"/>
  <c r="D22" i="7"/>
  <c r="C22" i="7"/>
  <c r="B22" i="7"/>
  <c r="A22" i="7"/>
  <c r="A9" i="7"/>
  <c r="B9" i="7"/>
  <c r="C9" i="7"/>
  <c r="D9" i="7"/>
  <c r="E9" i="7"/>
  <c r="A10" i="7"/>
  <c r="B10" i="7"/>
  <c r="C10" i="7"/>
  <c r="D10" i="7"/>
  <c r="E10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  <c r="F19" i="7"/>
</calcChain>
</file>

<file path=xl/sharedStrings.xml><?xml version="1.0" encoding="utf-8"?>
<sst xmlns="http://schemas.openxmlformats.org/spreadsheetml/2006/main" count="149" uniqueCount="47">
  <si>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</si>
  <si>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</si>
  <si>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</si>
  <si>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</si>
  <si>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</si>
  <si>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</si>
  <si>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</si>
  <si>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</si>
  <si>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</si>
  <si>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</si>
  <si>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</si>
  <si>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Closing</t>
    <phoneticPr fontId="2"/>
  </si>
  <si>
    <t>Sailing</t>
    <phoneticPr fontId="2"/>
  </si>
  <si>
    <t>ETA</t>
    <phoneticPr fontId="2"/>
  </si>
  <si>
    <t>TBN</t>
  </si>
  <si>
    <t xml:space="preserve">HAKATA EXPRESS </t>
  </si>
  <si>
    <t>LCL</t>
  </si>
  <si>
    <t>BUSAN</t>
  </si>
  <si>
    <t>Not Available</t>
  </si>
  <si>
    <t>JAPAN</t>
  </si>
  <si>
    <t>MOJI</t>
  </si>
  <si>
    <t/>
  </si>
  <si>
    <t>REPUBLIC OF KOREA</t>
  </si>
  <si>
    <t>2640E</t>
  </si>
  <si>
    <t>2026-05-18T00:00:00</t>
  </si>
  <si>
    <t>2026-05-20T00:00:00</t>
  </si>
  <si>
    <t>2026-05-21T00:00:00</t>
  </si>
  <si>
    <t>2026-05-23T00:00:00</t>
  </si>
  <si>
    <t>2026-05-24T00:00:00</t>
  </si>
  <si>
    <t>2026-05-25T00:00:00</t>
  </si>
  <si>
    <t>2026-05-27T00:00:00</t>
  </si>
  <si>
    <t>2026-05-28T00:00:00</t>
  </si>
  <si>
    <t>2026-05-30T00:00:00</t>
  </si>
  <si>
    <t>2026-05-31T00:00:00</t>
  </si>
  <si>
    <t>2026-06-01T00:00:00</t>
  </si>
  <si>
    <t>2026-06-03T00:00:00</t>
  </si>
  <si>
    <t>2026-06-04T00:00:00</t>
  </si>
  <si>
    <t>NEW CAMELLIA</t>
  </si>
  <si>
    <t>3638S</t>
  </si>
  <si>
    <t>2026-05-15T00:00:00</t>
  </si>
  <si>
    <t>2026-05-17T00:00:00</t>
  </si>
  <si>
    <t>HAKATA</t>
  </si>
  <si>
    <t>3640S</t>
  </si>
  <si>
    <t>2026-05-19T00:00:00</t>
  </si>
  <si>
    <t>3641S</t>
  </si>
  <si>
    <t>3642S</t>
  </si>
  <si>
    <t>2026-05-22T00:00:00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</si>
</sst>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8" formatCode="&quot;¥&quot;#,##0.00;[Red]&quot;¥&quot;\-#,##0.00"/>
    <numFmt numFmtId="176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  <font>
      <b/>
      <sz val="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6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6" fontId="20" fillId="0" borderId="18" xfId="0" applyNumberFormat="1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1" fillId="0" borderId="0" xfId="22"/>
    <xf numFmtId="0" fontId="21" fillId="0" borderId="0" xfId="22"/>
    <xf numFmtId="0" fontId="21" fillId="0" borderId="0" xfId="22"/>
    <xf numFmtId="14" fontId="17" fillId="0" borderId="0" xfId="1" applyNumberFormat="1" applyFont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6" fontId="20" fillId="0" borderId="5" xfId="0" applyNumberFormat="1" applyFont="1" applyBorder="1" applyAlignment="1">
      <alignment horizontal="center" vertical="center" wrapText="1"/>
    </xf>
    <xf numFmtId="176" fontId="20" fillId="0" borderId="13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1" fillId="0" borderId="0" xfId="22"/>
    <xf numFmtId="0" fontId="5" fillId="0" borderId="0" xfId="1" applyFont="1" applyFill="1" applyBorder="1" applyAlignment="1">
      <alignment vertical="center"/>
    </xf>
    <xf numFmtId="0" fontId="21" fillId="0" borderId="0" xfId="22" applyBorder="1"/>
    <xf numFmtId="0" fontId="10" fillId="0" borderId="0" xfId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1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E5A2D55-05E5-4E40-B803-2DEFBA2C6A5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476253</xdr:colOff>
      <xdr:row>13</xdr:row>
      <xdr:rowOff>142876</xdr:rowOff>
    </xdr:from>
    <xdr:to>
      <xdr:col>5</xdr:col>
      <xdr:colOff>1928813</xdr:colOff>
      <xdr:row>15</xdr:row>
      <xdr:rowOff>538166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3" y="10382251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581517</xdr:colOff>
      <xdr:row>208</xdr:row>
      <xdr:rowOff>146050</xdr:rowOff>
    </xdr:from>
    <xdr:to>
      <xdr:col>61</xdr:col>
      <xdr:colOff>148677</xdr:colOff>
      <xdr:row>255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404815</xdr:colOff>
      <xdr:row>30</xdr:row>
      <xdr:rowOff>95251</xdr:rowOff>
    </xdr:from>
    <xdr:to>
      <xdr:col>5</xdr:col>
      <xdr:colOff>1857375</xdr:colOff>
      <xdr:row>34</xdr:row>
      <xdr:rowOff>61916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4815" y="23098126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9933E4-5126-4295-B9B5-D2BC2250FC66}"/>
            </a:ext>
          </a:extLst>
        </xdr:cNvPr>
        <xdr:cNvSpPr txBox="1"/>
      </xdr:nvSpPr>
      <xdr:spPr>
        <a:xfrm>
          <a:off x="0" y="19431000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4"/>
  <sheetViews>
    <sheetView tabSelected="1" view="pageBreakPreview" zoomScale="40" zoomScaleNormal="25" zoomScaleSheetLayoutView="40" zoomScalePageLayoutView="10" workbookViewId="0">
      <selection activeCell="AH12" sqref="AH12"/>
    </sheetView>
  </sheetViews>
  <sheetFormatPr defaultRowHeight="13.5"/>
  <cols>
    <col min="1" max="1" width="67.25" customWidth="1"/>
    <col min="2" max="2" width="31.125" customWidth="1"/>
    <col min="3" max="3" width="32.875" customWidth="1"/>
    <col min="4" max="4" width="41.875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hidden="1" customWidth="1"/>
    <col min="10" max="10" width="34.875" hidden="1" customWidth="1"/>
    <col min="11" max="13" width="51.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15" customHeight="1">
      <c r="A1" s="18" t="s">
        <v>8</v>
      </c>
      <c r="B1" s="19"/>
      <c r="C1" s="19"/>
      <c r="D1" s="19"/>
      <c r="E1" s="57" t="s">
        <v>7</v>
      </c>
      <c r="F1" s="57"/>
      <c r="G1" s="57"/>
      <c r="H1" s="58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9"/>
      <c r="C3" s="9"/>
      <c r="D3" s="9"/>
      <c r="F3" s="35">
        <v>46157</v>
      </c>
      <c r="G3" s="17" t="s">
        <v>1</v>
      </c>
      <c r="H3" s="12"/>
      <c r="J3" s="9"/>
      <c r="K3" s="3"/>
      <c r="L3" s="3"/>
      <c r="M3" s="3"/>
      <c r="N3" s="3"/>
      <c r="O3" s="3"/>
    </row>
    <row r="4" spans="1:27" s="2" customFormat="1" ht="87" customHeight="1" thickBot="1">
      <c r="A4" s="59" t="s">
        <v>0</v>
      </c>
      <c r="B4" s="61" t="s">
        <v>9</v>
      </c>
      <c r="C4" s="61" t="s">
        <v>2</v>
      </c>
      <c r="D4" s="25" t="s">
        <v>10</v>
      </c>
      <c r="E4" s="22" t="s">
        <v>5</v>
      </c>
      <c r="F4" s="14"/>
      <c r="G4" s="14"/>
      <c r="H4" s="3"/>
      <c r="K4" s="3"/>
      <c r="L4" s="3"/>
      <c r="M4" s="3"/>
      <c r="N4" s="3"/>
      <c r="O4" s="3"/>
    </row>
    <row r="5" spans="1:27" s="2" customFormat="1" ht="48" customHeight="1" thickBot="1">
      <c r="A5" s="63"/>
      <c r="B5" s="64"/>
      <c r="C5" s="64"/>
      <c r="D5" s="21" t="s">
        <v>3</v>
      </c>
      <c r="E5" s="23" t="s">
        <v>4</v>
      </c>
      <c r="F5" s="14"/>
      <c r="G5" s="14"/>
      <c r="H5" s="3"/>
      <c r="K5" s="28" t="s">
        <v>11</v>
      </c>
      <c r="L5" s="24" t="s">
        <v>12</v>
      </c>
      <c r="M5" s="24" t="s">
        <v>13</v>
      </c>
      <c r="N5" s="3"/>
      <c r="O5" s="3"/>
    </row>
    <row r="6" spans="1:27" s="42" customFormat="1" ht="53.25" customHeight="1">
      <c r="A6" s="36" t="str">
        <f>I6</f>
        <v xml:space="preserve">HAKATA EXPRESS </v>
      </c>
      <c r="B6" s="37" t="str">
        <f>J6</f>
        <v>2640E</v>
      </c>
      <c r="C6" s="38" t="str">
        <f>TEXT(DATEVALUE(LEFT(L6, 10)), "m/d")</f>
        <v>5/18</v>
      </c>
      <c r="D6" s="38" t="str">
        <f>TEXT(DATEVALUE(LEFT(N6, 10)), "m/d")</f>
        <v>5/20</v>
      </c>
      <c r="E6" s="39" t="str">
        <f>TEXT(DATEVALUE(LEFT(S6, 10)), "m/d")</f>
        <v>5/21</v>
      </c>
      <c r="F6" s="40"/>
      <c r="G6" s="41"/>
      <c r="I6" s="65" t="s">
        <v>15</v>
      </c>
      <c r="J6" s="65" t="s">
        <v>23</v>
      </c>
      <c r="K6" s="65" t="s">
        <v>16</v>
      </c>
      <c r="L6" s="65" t="s">
        <v>24</v>
      </c>
      <c r="M6" s="65"/>
      <c r="N6" s="65" t="s">
        <v>25</v>
      </c>
      <c r="O6" s="65" t="s">
        <v>17</v>
      </c>
      <c r="P6" s="65" t="s">
        <v>17</v>
      </c>
      <c r="Q6" s="65" t="s">
        <v>20</v>
      </c>
      <c r="R6" s="65" t="s">
        <v>20</v>
      </c>
      <c r="S6" s="65" t="s">
        <v>26</v>
      </c>
      <c r="T6" s="65">
        <v>1</v>
      </c>
      <c r="U6" s="65">
        <v>3</v>
      </c>
      <c r="V6" s="65">
        <v>0</v>
      </c>
      <c r="W6" s="65" t="s">
        <v>18</v>
      </c>
      <c r="X6" s="65" t="s">
        <v>18</v>
      </c>
      <c r="Y6" s="49" t="s">
        <v>21</v>
      </c>
      <c r="Z6" s="49" t="s">
        <v>22</v>
      </c>
      <c r="AA6" s="49" t="s">
        <v>19</v>
      </c>
    </row>
    <row r="7" spans="1:27" s="48" customFormat="1" ht="57" customHeight="1">
      <c r="A7" s="43" t="str">
        <f t="shared" ref="A7:B8" si="0">I7</f>
        <v>TBN</v>
      </c>
      <c r="B7" s="44" t="str">
        <f t="shared" si="0"/>
        <v>TBN</v>
      </c>
      <c r="C7" s="45" t="str">
        <f t="shared" ref="C7:C8" si="1">TEXT(DATEVALUE(LEFT(L7, 10)), "m/d")</f>
        <v>5/21</v>
      </c>
      <c r="D7" s="45" t="str">
        <f t="shared" ref="D7:D8" si="2">TEXT(DATEVALUE(LEFT(N7, 10)), "m/d")</f>
        <v>5/23</v>
      </c>
      <c r="E7" s="46" t="str">
        <f t="shared" ref="E7:E8" si="3">TEXT(DATEVALUE(LEFT(S7, 10)), "m/d")</f>
        <v>5/24</v>
      </c>
      <c r="F7" s="47"/>
      <c r="I7" s="65" t="s">
        <v>14</v>
      </c>
      <c r="J7" s="65" t="s">
        <v>14</v>
      </c>
      <c r="K7" s="65" t="s">
        <v>16</v>
      </c>
      <c r="L7" s="65" t="s">
        <v>26</v>
      </c>
      <c r="M7" s="65"/>
      <c r="N7" s="65" t="s">
        <v>27</v>
      </c>
      <c r="O7" s="65" t="s">
        <v>17</v>
      </c>
      <c r="P7" s="65" t="s">
        <v>17</v>
      </c>
      <c r="Q7" s="65" t="s">
        <v>20</v>
      </c>
      <c r="R7" s="65" t="s">
        <v>20</v>
      </c>
      <c r="S7" s="65" t="s">
        <v>28</v>
      </c>
      <c r="T7" s="65">
        <v>1</v>
      </c>
      <c r="U7" s="65">
        <v>3</v>
      </c>
      <c r="V7" s="65">
        <v>0</v>
      </c>
      <c r="W7" s="65" t="s">
        <v>18</v>
      </c>
      <c r="X7" s="65" t="s">
        <v>18</v>
      </c>
      <c r="Y7" s="49" t="s">
        <v>21</v>
      </c>
      <c r="Z7" s="49" t="s">
        <v>22</v>
      </c>
      <c r="AA7" s="49" t="s">
        <v>19</v>
      </c>
    </row>
    <row r="8" spans="1:27" s="48" customFormat="1" ht="57" customHeight="1">
      <c r="A8" s="43" t="str">
        <f t="shared" si="0"/>
        <v>TBN</v>
      </c>
      <c r="B8" s="44" t="str">
        <f t="shared" si="0"/>
        <v>TBN</v>
      </c>
      <c r="C8" s="45" t="str">
        <f t="shared" si="1"/>
        <v>5/25</v>
      </c>
      <c r="D8" s="45" t="str">
        <f t="shared" si="2"/>
        <v>5/27</v>
      </c>
      <c r="E8" s="46" t="str">
        <f t="shared" si="3"/>
        <v>5/28</v>
      </c>
      <c r="F8" s="47"/>
      <c r="I8" s="65" t="s">
        <v>14</v>
      </c>
      <c r="J8" s="65" t="s">
        <v>14</v>
      </c>
      <c r="K8" s="65" t="s">
        <v>16</v>
      </c>
      <c r="L8" s="65" t="s">
        <v>29</v>
      </c>
      <c r="M8" s="65"/>
      <c r="N8" s="65" t="s">
        <v>30</v>
      </c>
      <c r="O8" s="65" t="s">
        <v>17</v>
      </c>
      <c r="P8" s="65" t="s">
        <v>17</v>
      </c>
      <c r="Q8" s="65" t="s">
        <v>20</v>
      </c>
      <c r="R8" s="65" t="s">
        <v>20</v>
      </c>
      <c r="S8" s="65" t="s">
        <v>31</v>
      </c>
      <c r="T8" s="65">
        <v>1</v>
      </c>
      <c r="U8" s="65">
        <v>3</v>
      </c>
      <c r="V8" s="65">
        <v>0</v>
      </c>
      <c r="W8" s="65" t="s">
        <v>18</v>
      </c>
      <c r="X8" s="65" t="s">
        <v>18</v>
      </c>
      <c r="Y8" s="49" t="s">
        <v>21</v>
      </c>
      <c r="Z8" s="49" t="s">
        <v>22</v>
      </c>
      <c r="AA8" s="49" t="s">
        <v>19</v>
      </c>
    </row>
    <row r="9" spans="1:27" s="3" customFormat="1" ht="57" customHeight="1">
      <c r="A9" s="43" t="str">
        <f>I9</f>
        <v>TBN</v>
      </c>
      <c r="B9" s="44" t="str">
        <f>J9</f>
        <v>TBN</v>
      </c>
      <c r="C9" s="45" t="str">
        <f>TEXT(DATEVALUE(LEFT(L9, 10)), "m/d")</f>
        <v>5/28</v>
      </c>
      <c r="D9" s="45" t="str">
        <f>TEXT(DATEVALUE(LEFT(N9, 10)), "m/d")</f>
        <v>5/30</v>
      </c>
      <c r="E9" s="46" t="str">
        <f>TEXT(DATEVALUE(LEFT(S9, 10)), "m/d")</f>
        <v>5/31</v>
      </c>
      <c r="F9" s="15"/>
      <c r="G9" s="13"/>
      <c r="I9" s="65" t="s">
        <v>14</v>
      </c>
      <c r="J9" s="65" t="s">
        <v>14</v>
      </c>
      <c r="K9" s="65" t="s">
        <v>16</v>
      </c>
      <c r="L9" s="65" t="s">
        <v>31</v>
      </c>
      <c r="M9" s="65"/>
      <c r="N9" s="65" t="s">
        <v>32</v>
      </c>
      <c r="O9" s="65" t="s">
        <v>17</v>
      </c>
      <c r="P9" s="65" t="s">
        <v>17</v>
      </c>
      <c r="Q9" s="65" t="s">
        <v>20</v>
      </c>
      <c r="R9" s="65" t="s">
        <v>20</v>
      </c>
      <c r="S9" s="65" t="s">
        <v>33</v>
      </c>
      <c r="T9" s="65">
        <v>1</v>
      </c>
      <c r="U9" s="65">
        <v>3</v>
      </c>
      <c r="V9" s="65">
        <v>0</v>
      </c>
      <c r="W9" s="65" t="s">
        <v>18</v>
      </c>
      <c r="X9" s="65" t="s">
        <v>18</v>
      </c>
      <c r="Y9" s="49" t="s">
        <v>21</v>
      </c>
      <c r="Z9" s="49" t="s">
        <v>22</v>
      </c>
      <c r="AA9" s="49" t="s">
        <v>19</v>
      </c>
    </row>
    <row r="10" spans="1:27" s="3" customFormat="1" ht="57" customHeight="1" thickBot="1">
      <c r="A10" s="53" t="str">
        <f t="shared" ref="A10" si="4">I10</f>
        <v>TBN</v>
      </c>
      <c r="B10" s="54" t="str">
        <f t="shared" ref="B10" si="5">J10</f>
        <v>TBN</v>
      </c>
      <c r="C10" s="55" t="str">
        <f t="shared" ref="C10" si="6">TEXT(DATEVALUE(LEFT(L10, 10)), "m/d")</f>
        <v>6/1</v>
      </c>
      <c r="D10" s="55" t="str">
        <f t="shared" ref="D10" si="7">TEXT(DATEVALUE(LEFT(N10, 10)), "m/d")</f>
        <v>6/3</v>
      </c>
      <c r="E10" s="56" t="str">
        <f t="shared" ref="E10" si="8">TEXT(DATEVALUE(LEFT(S10, 10)), "m/d")</f>
        <v>6/4</v>
      </c>
      <c r="F10" s="15"/>
      <c r="G10" s="13"/>
      <c r="I10" s="65" t="s">
        <v>14</v>
      </c>
      <c r="J10" s="65" t="s">
        <v>14</v>
      </c>
      <c r="K10" s="65" t="s">
        <v>16</v>
      </c>
      <c r="L10" s="65" t="s">
        <v>34</v>
      </c>
      <c r="M10" s="65"/>
      <c r="N10" s="65" t="s">
        <v>35</v>
      </c>
      <c r="O10" s="65" t="s">
        <v>17</v>
      </c>
      <c r="P10" s="65" t="s">
        <v>17</v>
      </c>
      <c r="Q10" s="65" t="s">
        <v>20</v>
      </c>
      <c r="R10" s="65" t="s">
        <v>20</v>
      </c>
      <c r="S10" s="65" t="s">
        <v>36</v>
      </c>
      <c r="T10" s="65">
        <v>1</v>
      </c>
      <c r="U10" s="65">
        <v>3</v>
      </c>
      <c r="V10" s="65">
        <v>0</v>
      </c>
      <c r="W10" s="65" t="s">
        <v>18</v>
      </c>
      <c r="X10" s="65" t="s">
        <v>18</v>
      </c>
      <c r="Y10" s="49" t="s">
        <v>21</v>
      </c>
      <c r="Z10" s="49" t="s">
        <v>22</v>
      </c>
      <c r="AA10" s="49" t="s">
        <v>19</v>
      </c>
    </row>
    <row r="11" spans="1:27" s="50" customFormat="1" ht="57" customHeight="1">
      <c r="A11" s="16"/>
      <c r="B11" s="13"/>
      <c r="C11" s="15"/>
      <c r="D11" s="15"/>
      <c r="E11" s="15"/>
      <c r="F11" s="15"/>
      <c r="G11" s="13"/>
      <c r="K11" s="51"/>
      <c r="L11" s="51"/>
      <c r="M11" s="51"/>
      <c r="N11" s="52"/>
      <c r="O11" s="52"/>
    </row>
    <row r="12" spans="1:27" s="3" customFormat="1" ht="57" customHeight="1" thickBot="1">
      <c r="A12" s="16"/>
      <c r="B12" s="13"/>
      <c r="C12" s="15"/>
      <c r="D12" s="15"/>
      <c r="E12" s="15"/>
      <c r="F12" s="15"/>
      <c r="G12" s="13"/>
      <c r="K12" s="29"/>
      <c r="L12" s="30"/>
      <c r="M12" s="31"/>
      <c r="N12" s="10"/>
      <c r="O12" s="10"/>
    </row>
    <row r="13" spans="1:27" s="3" customFormat="1" ht="57" customHeight="1">
      <c r="A13" s="16"/>
      <c r="B13" s="13"/>
      <c r="C13" s="15"/>
      <c r="D13" s="15"/>
      <c r="E13" s="15"/>
      <c r="F13" s="15"/>
      <c r="G13" s="13"/>
      <c r="K13" s="28"/>
      <c r="L13" s="24"/>
      <c r="M13" s="24"/>
      <c r="N13" s="10"/>
      <c r="O13" s="10"/>
    </row>
    <row r="14" spans="1:27" s="3" customFormat="1" ht="57" customHeight="1">
      <c r="A14" s="16"/>
      <c r="B14" s="13"/>
      <c r="C14" s="15"/>
      <c r="D14" s="15"/>
      <c r="E14" s="15"/>
      <c r="F14" s="15"/>
      <c r="G14" s="13"/>
      <c r="K14" s="10"/>
      <c r="L14" s="10"/>
      <c r="M14" s="10"/>
      <c r="N14" s="10"/>
      <c r="O14" s="10"/>
    </row>
    <row r="15" spans="1:27" s="3" customFormat="1" ht="57" customHeight="1">
      <c r="A15" s="16"/>
      <c r="B15" s="13"/>
      <c r="C15" s="15"/>
      <c r="D15" s="15"/>
      <c r="E15" s="15"/>
      <c r="F15" s="15"/>
      <c r="G15" s="13"/>
      <c r="K15" s="10"/>
      <c r="L15" s="10"/>
      <c r="M15" s="10"/>
      <c r="N15" s="10"/>
      <c r="O15" s="10"/>
    </row>
    <row r="16" spans="1:27" s="3" customFormat="1" ht="57" customHeight="1">
      <c r="F16" s="15"/>
      <c r="G16" s="13"/>
      <c r="K16" s="10"/>
      <c r="L16" s="10"/>
      <c r="M16" s="10"/>
      <c r="N16" s="10"/>
      <c r="O16" s="10"/>
    </row>
    <row r="17" spans="1:24" s="2" customFormat="1" ht="106.15" customHeight="1">
      <c r="A17" s="18" t="s">
        <v>8</v>
      </c>
      <c r="B17" s="19"/>
      <c r="C17" s="19"/>
      <c r="D17" s="19"/>
      <c r="E17" s="57" t="s">
        <v>7</v>
      </c>
      <c r="F17" s="57"/>
      <c r="G17" s="57"/>
      <c r="H17" s="58"/>
      <c r="I17" s="1"/>
      <c r="J17" s="1"/>
      <c r="K17" s="9"/>
      <c r="L17" s="9"/>
      <c r="P17" s="4"/>
      <c r="Q17" s="4"/>
      <c r="R17" s="4"/>
      <c r="S17" s="4"/>
      <c r="T17" s="4"/>
    </row>
    <row r="18" spans="1:24" s="10" customFormat="1" ht="57" customHeight="1">
      <c r="F18" s="15"/>
      <c r="G18" s="13"/>
    </row>
    <row r="19" spans="1:24" s="10" customFormat="1" ht="57" customHeight="1" thickBot="1">
      <c r="F19" s="35">
        <f>F3</f>
        <v>46157</v>
      </c>
      <c r="G19" s="17" t="s">
        <v>1</v>
      </c>
    </row>
    <row r="20" spans="1:24" s="10" customFormat="1" ht="57" customHeight="1" thickBot="1">
      <c r="A20" s="59" t="s">
        <v>0</v>
      </c>
      <c r="B20" s="61" t="s">
        <v>9</v>
      </c>
      <c r="C20" s="61" t="s">
        <v>2</v>
      </c>
      <c r="D20" s="20" t="s">
        <v>10</v>
      </c>
      <c r="E20" s="22" t="s">
        <v>6</v>
      </c>
      <c r="F20" s="14"/>
      <c r="G20" s="13"/>
    </row>
    <row r="21" spans="1:24" s="10" customFormat="1" ht="57" customHeight="1" thickBot="1">
      <c r="A21" s="60"/>
      <c r="B21" s="62"/>
      <c r="C21" s="62"/>
      <c r="D21" s="26" t="s">
        <v>3</v>
      </c>
      <c r="E21" s="27" t="s">
        <v>4</v>
      </c>
      <c r="F21" s="14"/>
      <c r="G21" s="13"/>
      <c r="K21" s="28" t="s">
        <v>11</v>
      </c>
      <c r="L21" s="24" t="s">
        <v>12</v>
      </c>
      <c r="M21" s="24" t="s">
        <v>13</v>
      </c>
    </row>
    <row r="22" spans="1:24" s="10" customFormat="1" ht="57" customHeight="1">
      <c r="A22" s="36" t="str">
        <f>I22</f>
        <v>NEW CAMELLIA</v>
      </c>
      <c r="B22" s="37" t="str">
        <f>J22</f>
        <v>3638S</v>
      </c>
      <c r="C22" s="38" t="str">
        <f>TEXT(DATEVALUE(LEFT(L22, 10)), "m/d")</f>
        <v>5/15</v>
      </c>
      <c r="D22" s="38" t="str">
        <f>TEXT(DATEVALUE(LEFT(N22, 10)), "m/d")</f>
        <v>5/17</v>
      </c>
      <c r="E22" s="39" t="str">
        <f>TEXT(DATEVALUE(LEFT(S22, 10)), "m/d")</f>
        <v>5/18</v>
      </c>
      <c r="F22" s="15"/>
      <c r="G22" s="13"/>
      <c r="I22" s="66" t="s">
        <v>37</v>
      </c>
      <c r="J22" s="66" t="s">
        <v>38</v>
      </c>
      <c r="K22" s="66" t="s">
        <v>16</v>
      </c>
      <c r="L22" s="66" t="s">
        <v>39</v>
      </c>
      <c r="M22" s="66"/>
      <c r="N22" s="66" t="s">
        <v>40</v>
      </c>
      <c r="O22" s="66" t="s">
        <v>17</v>
      </c>
      <c r="P22" s="66" t="s">
        <v>17</v>
      </c>
      <c r="Q22" s="66" t="s">
        <v>41</v>
      </c>
      <c r="R22" s="66" t="s">
        <v>41</v>
      </c>
      <c r="S22" s="66" t="s">
        <v>24</v>
      </c>
      <c r="T22" s="66">
        <v>1</v>
      </c>
      <c r="U22" s="66">
        <v>3</v>
      </c>
      <c r="V22" s="66">
        <v>0</v>
      </c>
      <c r="W22" s="66" t="s">
        <v>18</v>
      </c>
      <c r="X22" s="66" t="s">
        <v>18</v>
      </c>
    </row>
    <row r="23" spans="1:24" s="10" customFormat="1" ht="57" customHeight="1">
      <c r="A23" s="43" t="str">
        <f t="shared" ref="A23:A24" si="9">I23</f>
        <v>NEW CAMELLIA</v>
      </c>
      <c r="B23" s="44" t="str">
        <f t="shared" ref="B23:B24" si="10">J23</f>
        <v>3640S</v>
      </c>
      <c r="C23" s="45" t="str">
        <f t="shared" ref="C23:C24" si="11">TEXT(DATEVALUE(LEFT(L23, 10)), "m/d")</f>
        <v>5/18</v>
      </c>
      <c r="D23" s="45" t="str">
        <f t="shared" ref="D23:D24" si="12">TEXT(DATEVALUE(LEFT(N23, 10)), "m/d")</f>
        <v>5/19</v>
      </c>
      <c r="E23" s="46" t="str">
        <f t="shared" ref="E23:E24" si="13">TEXT(DATEVALUE(LEFT(S23, 10)), "m/d")</f>
        <v>5/20</v>
      </c>
      <c r="F23" s="15"/>
      <c r="G23" s="13"/>
      <c r="I23" s="66" t="s">
        <v>37</v>
      </c>
      <c r="J23" s="66" t="s">
        <v>42</v>
      </c>
      <c r="K23" s="66" t="s">
        <v>16</v>
      </c>
      <c r="L23" s="66" t="s">
        <v>24</v>
      </c>
      <c r="M23" s="66"/>
      <c r="N23" s="66" t="s">
        <v>43</v>
      </c>
      <c r="O23" s="66" t="s">
        <v>17</v>
      </c>
      <c r="P23" s="66" t="s">
        <v>17</v>
      </c>
      <c r="Q23" s="66" t="s">
        <v>41</v>
      </c>
      <c r="R23" s="66" t="s">
        <v>41</v>
      </c>
      <c r="S23" s="66" t="s">
        <v>25</v>
      </c>
      <c r="T23" s="66">
        <v>1</v>
      </c>
      <c r="U23" s="66">
        <v>2</v>
      </c>
      <c r="V23" s="66">
        <v>0</v>
      </c>
      <c r="W23" s="66" t="s">
        <v>18</v>
      </c>
      <c r="X23" s="66" t="s">
        <v>18</v>
      </c>
    </row>
    <row r="24" spans="1:24" s="10" customFormat="1" ht="57" customHeight="1">
      <c r="A24" s="43" t="str">
        <f t="shared" si="9"/>
        <v>NEW CAMELLIA</v>
      </c>
      <c r="B24" s="44" t="str">
        <f t="shared" si="10"/>
        <v>3641S</v>
      </c>
      <c r="C24" s="45" t="str">
        <f t="shared" si="11"/>
        <v>5/19</v>
      </c>
      <c r="D24" s="45" t="str">
        <f t="shared" si="12"/>
        <v>5/20</v>
      </c>
      <c r="E24" s="46" t="str">
        <f t="shared" si="13"/>
        <v>5/21</v>
      </c>
      <c r="F24" s="15"/>
      <c r="G24" s="13"/>
      <c r="I24" s="66" t="s">
        <v>37</v>
      </c>
      <c r="J24" s="66" t="s">
        <v>44</v>
      </c>
      <c r="K24" s="66" t="s">
        <v>16</v>
      </c>
      <c r="L24" s="66" t="s">
        <v>43</v>
      </c>
      <c r="M24" s="66"/>
      <c r="N24" s="66" t="s">
        <v>25</v>
      </c>
      <c r="O24" s="66" t="s">
        <v>17</v>
      </c>
      <c r="P24" s="66" t="s">
        <v>17</v>
      </c>
      <c r="Q24" s="66" t="s">
        <v>41</v>
      </c>
      <c r="R24" s="66" t="s">
        <v>41</v>
      </c>
      <c r="S24" s="66" t="s">
        <v>26</v>
      </c>
      <c r="T24" s="66">
        <v>1</v>
      </c>
      <c r="U24" s="66">
        <v>2</v>
      </c>
      <c r="V24" s="66">
        <v>0</v>
      </c>
      <c r="W24" s="66" t="s">
        <v>18</v>
      </c>
      <c r="X24" s="66" t="s">
        <v>18</v>
      </c>
    </row>
    <row r="25" spans="1:24" s="52" customFormat="1" ht="57" customHeight="1" thickBot="1">
      <c r="A25" s="53" t="str">
        <f>I25</f>
        <v>NEW CAMELLIA</v>
      </c>
      <c r="B25" s="54" t="str">
        <f>J25</f>
        <v>3642S</v>
      </c>
      <c r="C25" s="55" t="str">
        <f>TEXT(DATEVALUE(LEFT(L25, 10)), "m/d")</f>
        <v>5/20</v>
      </c>
      <c r="D25" s="55" t="str">
        <f>TEXT(DATEVALUE(LEFT(N25, 10)), "m/d")</f>
        <v>5/21</v>
      </c>
      <c r="E25" s="56" t="str">
        <f>TEXT(DATEVALUE(LEFT(S25, 10)), "m/d")</f>
        <v>5/22</v>
      </c>
      <c r="F25" s="15"/>
      <c r="I25" s="66" t="s">
        <v>37</v>
      </c>
      <c r="J25" s="66" t="s">
        <v>45</v>
      </c>
      <c r="K25" s="66" t="s">
        <v>16</v>
      </c>
      <c r="L25" s="66" t="s">
        <v>25</v>
      </c>
      <c r="M25" s="66"/>
      <c r="N25" s="66" t="s">
        <v>26</v>
      </c>
      <c r="O25" s="66" t="s">
        <v>17</v>
      </c>
      <c r="P25" s="66" t="s">
        <v>17</v>
      </c>
      <c r="Q25" s="66" t="s">
        <v>41</v>
      </c>
      <c r="R25" s="66" t="s">
        <v>41</v>
      </c>
      <c r="S25" s="66" t="s">
        <v>46</v>
      </c>
      <c r="T25" s="66">
        <v>1</v>
      </c>
      <c r="U25" s="66">
        <v>2</v>
      </c>
      <c r="V25" s="66">
        <v>0</v>
      </c>
      <c r="W25" s="66" t="s">
        <v>18</v>
      </c>
      <c r="X25" s="66" t="s">
        <v>18</v>
      </c>
    </row>
    <row r="26" spans="1:24" s="52" customFormat="1" ht="57" customHeight="1">
      <c r="A26" s="13"/>
      <c r="B26" s="13"/>
      <c r="C26" s="15"/>
      <c r="D26" s="15"/>
      <c r="E26" s="15"/>
      <c r="F26" s="15"/>
      <c r="K26" s="51"/>
      <c r="L26" s="51"/>
      <c r="M26" s="51"/>
    </row>
    <row r="27" spans="1:24" s="50" customFormat="1" ht="57" customHeight="1">
      <c r="A27" s="13"/>
      <c r="B27" s="13"/>
      <c r="C27" s="15"/>
      <c r="D27" s="15"/>
      <c r="E27" s="15"/>
      <c r="F27" s="13"/>
      <c r="G27" s="13"/>
      <c r="H27" s="52"/>
      <c r="I27" s="52"/>
      <c r="K27" s="51"/>
      <c r="L27" s="51"/>
      <c r="M27" s="51"/>
    </row>
    <row r="28" spans="1:24" s="3" customFormat="1" ht="57" customHeight="1">
      <c r="A28" s="13"/>
      <c r="B28" s="13"/>
      <c r="C28" s="15"/>
      <c r="D28" s="15"/>
      <c r="E28" s="15"/>
      <c r="F28" s="13"/>
      <c r="G28" s="13"/>
      <c r="H28" s="10"/>
      <c r="I28" s="10"/>
      <c r="K28" s="32"/>
      <c r="L28" s="33"/>
      <c r="M28" s="34"/>
    </row>
    <row r="29" spans="1:24" s="3" customFormat="1" ht="57" customHeight="1">
      <c r="A29" s="13"/>
      <c r="B29" s="13"/>
      <c r="C29" s="15"/>
      <c r="D29" s="15"/>
      <c r="E29" s="15"/>
      <c r="F29" s="13"/>
      <c r="G29" s="10"/>
      <c r="H29" s="10"/>
      <c r="I29" s="10"/>
      <c r="K29" s="32"/>
      <c r="L29" s="33"/>
      <c r="M29" s="34"/>
    </row>
    <row r="30" spans="1:24" s="3" customFormat="1" ht="57" customHeight="1">
      <c r="A30" s="13"/>
      <c r="B30" s="13"/>
      <c r="C30" s="15"/>
      <c r="D30" s="15"/>
      <c r="E30" s="15"/>
      <c r="F30" s="13"/>
      <c r="G30" s="10"/>
      <c r="H30" s="10"/>
      <c r="I30" s="10"/>
      <c r="K30" s="15"/>
      <c r="L30" s="15"/>
      <c r="M30" s="15"/>
    </row>
    <row r="31" spans="1:24" s="3" customFormat="1" ht="57" customHeight="1">
      <c r="A31" s="13"/>
      <c r="B31" s="13"/>
      <c r="C31" s="13"/>
      <c r="D31" s="13"/>
      <c r="E31" s="13"/>
      <c r="F31" s="13"/>
      <c r="G31" s="10"/>
      <c r="H31" s="10"/>
      <c r="I31" s="10"/>
    </row>
    <row r="32" spans="1:24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10">
    <mergeCell ref="G1:H1"/>
    <mergeCell ref="A4:A5"/>
    <mergeCell ref="B4:B5"/>
    <mergeCell ref="C4:C5"/>
    <mergeCell ref="E1:F1"/>
    <mergeCell ref="E17:F17"/>
    <mergeCell ref="G17:H17"/>
    <mergeCell ref="A20:A21"/>
    <mergeCell ref="B20:B21"/>
    <mergeCell ref="C20:C2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2026-05-15T02:50:42Z</cp:lastPrinted>
  <dcterms:created xsi:type="dcterms:W3CDTF">2016-03-18T07:26:58Z</dcterms:created>
  <dcterms:modified xsi:type="dcterms:W3CDTF">2026-05-15T02:50:53Z</dcterms:modified>
</cp:coreProperties>
</file>