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3\アジア\"/>
    </mc:Choice>
  </mc:AlternateContent>
  <xr:revisionPtr revIDLastSave="0" documentId="13_ncr:1_{294EA639-E718-40FA-8722-E075F782EA74}" xr6:coauthVersionLast="47" xr6:coauthVersionMax="47" xr10:uidLastSave="{00000000-0000-0000-0000-000000000000}"/>
  <bookViews>
    <workbookView xWindow="-120" yWindow="-120" windowWidth="29040" windowHeight="15720" tabRatio="525" xr2:uid="{00000000-000D-0000-FFFF-FFFF00000000}"/>
  </bookViews>
  <sheets>
    <sheet name="ORIGINAL_BUSAN" sheetId="7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g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ORIGINAL_BUSAN!$A$1:$H$17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9" i="7" l="1"/>
  <c r="B9" i="7"/>
  <c r="C9" i="7"/>
  <c r="D9" i="7"/>
  <c r="E9" i="7"/>
  <c r="E8" i="7"/>
  <c r="D8" i="7"/>
  <c r="C8" i="7"/>
  <c r="B8" i="7"/>
  <c r="A8" i="7"/>
  <c r="E7" i="7"/>
  <c r="D7" i="7"/>
  <c r="C7" i="7"/>
  <c r="B7" i="7"/>
  <c r="A7" i="7"/>
  <c r="E6" i="7"/>
  <c r="D6" i="7"/>
  <c r="C6" i="7"/>
  <c r="B6" i="7"/>
  <c r="A6" i="7"/>
</calcChain>
</file>

<file path=xl/sharedStrings.xml><?xml version="1.0" encoding="utf-8"?>
<sst xmlns="http://schemas.openxmlformats.org/spreadsheetml/2006/main" count="69" uniqueCount="37">
  <si>
    <t>VESSEL</t>
    <phoneticPr fontId="2"/>
  </si>
  <si>
    <r>
      <rPr>
        <b/>
        <sz val="28"/>
        <rFont val="Arial"/>
        <family val="2"/>
      </rPr>
      <t>VOY</t>
    </r>
    <phoneticPr fontId="2"/>
  </si>
  <si>
    <r>
      <rPr>
        <b/>
        <sz val="28"/>
        <rFont val="Arial"/>
        <family val="2"/>
      </rPr>
      <t>BUS</t>
    </r>
    <phoneticPr fontId="2"/>
  </si>
  <si>
    <t>CARGO CUT</t>
    <phoneticPr fontId="2"/>
  </si>
  <si>
    <t>　        　　　IMPORT SCHEDULE ‐ ORIGIN : BUSAN</t>
    <phoneticPr fontId="2"/>
  </si>
  <si>
    <t>E</t>
    <phoneticPr fontId="2"/>
  </si>
  <si>
    <t>ETD</t>
    <phoneticPr fontId="2"/>
  </si>
  <si>
    <t>ETA</t>
    <phoneticPr fontId="2"/>
  </si>
  <si>
    <t>名古屋</t>
    <rPh sb="0" eb="3">
      <t>ナゴヤ</t>
    </rPh>
    <phoneticPr fontId="2"/>
  </si>
  <si>
    <t>Closing</t>
    <phoneticPr fontId="2"/>
  </si>
  <si>
    <t>Sailing</t>
    <phoneticPr fontId="2"/>
  </si>
  <si>
    <t>ETA</t>
    <phoneticPr fontId="2"/>
  </si>
  <si>
    <t>PANSTAR GENIE</t>
  </si>
  <si>
    <t>中部海運営業所
TEL：052-307-6910
FAX：052-307-6915</t>
    <phoneticPr fontId="2"/>
  </si>
  <si>
    <t>LCL</t>
  </si>
  <si>
    <t>BUSAN</t>
  </si>
  <si>
    <t>NAGOYA</t>
  </si>
  <si>
    <t>Not Available</t>
  </si>
  <si>
    <t>JAPAN</t>
  </si>
  <si>
    <t>SKIP</t>
  </si>
  <si>
    <t/>
  </si>
  <si>
    <t>REPUBLIC OF KOREA</t>
  </si>
  <si>
    <t>2026-05-18T00:00:00</t>
  </si>
  <si>
    <t>2026-05-21T00:00:00</t>
  </si>
  <si>
    <t>2026-05-23T00:00:00</t>
  </si>
  <si>
    <t>2026-05-20T00:00:00</t>
  </si>
  <si>
    <t>2026-05-25T00:00:00</t>
  </si>
  <si>
    <t>2026-05-24T00:00:00</t>
  </si>
  <si>
    <t>2026-05-26T00:00:00</t>
  </si>
  <si>
    <t>2026-05-27T00:00:00</t>
  </si>
  <si>
    <t>2026-05-29T00:00:00</t>
  </si>
  <si>
    <t>ATLANTIC BRIDGE</t>
  </si>
  <si>
    <t>2615E</t>
  </si>
  <si>
    <t>6721E</t>
  </si>
  <si>
    <t>PANCON SUCCESS</t>
  </si>
  <si>
    <t>2617E</t>
  </si>
  <si>
    <t>2026-05-31T00:00:00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</si>
</sst>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8" formatCode="&quot;¥&quot;#,##0.00;[Red]&quot;¥&quot;\-#,##0.00"/>
    <numFmt numFmtId="176" formatCode="0_);[Red]\(0\)"/>
    <numFmt numFmtId="177" formatCode="m/d;@"/>
  </numFmts>
  <fonts count="26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color theme="1"/>
      <name val="Meiryo UI"/>
      <family val="3"/>
      <charset val="128"/>
    </font>
    <font>
      <b/>
      <sz val="30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0"/>
      <color rgb="FF000000"/>
      <name val="Arial"/>
      <family val="2"/>
    </font>
    <font>
      <u/>
      <sz val="10"/>
      <color rgb="FF0070C0"/>
      <name val="Arial"/>
      <family val="2"/>
    </font>
    <font>
      <sz val="12"/>
      <name val="ＭＳ Ｐゴシック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b/>
      <sz val="28"/>
      <name val="Arial"/>
      <family val="2"/>
    </font>
    <font>
      <b/>
      <sz val="26"/>
      <name val="Arial"/>
      <family val="2"/>
    </font>
    <font>
      <sz val="28"/>
      <name val="Arial MT"/>
    </font>
    <font>
      <sz val="28"/>
      <name val="Arial MT"/>
      <family val="2"/>
    </font>
    <font>
      <b/>
      <sz val="28"/>
      <name val="ＭＳ Ｐゴシック"/>
      <family val="3"/>
      <charset val="128"/>
    </font>
    <font>
      <sz val="11"/>
      <color theme="1"/>
      <name val="ＭＳ Ｐゴシック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</borders>
  <cellStyleXfs count="23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13" fillId="0" borderId="0"/>
    <xf numFmtId="0" fontId="1" fillId="0" borderId="0">
      <alignment vertical="center"/>
    </xf>
    <xf numFmtId="0" fontId="12" fillId="0" borderId="0">
      <alignment vertical="center"/>
    </xf>
    <xf numFmtId="0" fontId="1" fillId="0" borderId="0"/>
    <xf numFmtId="0" fontId="14" fillId="0" borderId="0"/>
    <xf numFmtId="0" fontId="15" fillId="0" borderId="0"/>
    <xf numFmtId="0" fontId="16" fillId="0" borderId="0" applyNumberFormat="0" applyFill="0" applyBorder="0" applyAlignment="0" applyProtection="0"/>
    <xf numFmtId="0" fontId="15" fillId="0" borderId="0"/>
    <xf numFmtId="0" fontId="16" fillId="0" borderId="0" applyNumberFormat="0" applyFill="0" applyBorder="0" applyAlignment="0" applyProtection="0"/>
    <xf numFmtId="0" fontId="15" fillId="0" borderId="0"/>
    <xf numFmtId="0" fontId="12" fillId="0" borderId="0">
      <alignment vertical="center"/>
    </xf>
    <xf numFmtId="0" fontId="13" fillId="0" borderId="0"/>
    <xf numFmtId="0" fontId="17" fillId="0" borderId="0"/>
    <xf numFmtId="0" fontId="12" fillId="0" borderId="0" applyBorder="0"/>
    <xf numFmtId="0" fontId="25" fillId="0" borderId="0"/>
  </cellStyleXfs>
  <cellXfs count="59">
    <xf numFmtId="0" fontId="0" fillId="0" borderId="0" xfId="0">
      <alignment vertical="center"/>
    </xf>
    <xf numFmtId="0" fontId="4" fillId="0" borderId="0" xfId="1" applyFont="1" applyAlignment="1"/>
    <xf numFmtId="0" fontId="5" fillId="0" borderId="0" xfId="1" applyFont="1" applyFill="1" applyAlignment="1">
      <alignment vertical="center"/>
    </xf>
    <xf numFmtId="0" fontId="7" fillId="0" borderId="0" xfId="1" applyFont="1" applyFill="1" applyAlignment="1">
      <alignment vertical="center" wrapText="1"/>
    </xf>
    <xf numFmtId="0" fontId="6" fillId="0" borderId="0" xfId="1" applyFont="1" applyFill="1" applyAlignment="1">
      <alignment vertical="center"/>
    </xf>
    <xf numFmtId="0" fontId="7" fillId="0" borderId="0" xfId="1" applyFont="1" applyFill="1" applyAlignment="1">
      <alignment horizontal="right" vertical="center"/>
    </xf>
    <xf numFmtId="0" fontId="4" fillId="0" borderId="0" xfId="1" applyFont="1" applyFill="1" applyAlignment="1"/>
    <xf numFmtId="0" fontId="8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10" fillId="0" borderId="0" xfId="1" applyFont="1" applyFill="1" applyAlignment="1">
      <alignment vertical="center"/>
    </xf>
    <xf numFmtId="0" fontId="4" fillId="0" borderId="0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176" fontId="6" fillId="0" borderId="0" xfId="1" applyNumberFormat="1" applyFont="1" applyFill="1" applyAlignment="1">
      <alignment vertical="center"/>
    </xf>
    <xf numFmtId="176" fontId="0" fillId="0" borderId="0" xfId="0" applyNumberFormat="1">
      <alignment vertical="center"/>
    </xf>
    <xf numFmtId="14" fontId="18" fillId="0" borderId="0" xfId="1" applyNumberFormat="1" applyFont="1" applyAlignment="1">
      <alignment horizontal="center" vertical="center"/>
    </xf>
    <xf numFmtId="0" fontId="19" fillId="2" borderId="2" xfId="1" applyNumberFormat="1" applyFont="1" applyFill="1" applyBorder="1" applyAlignment="1">
      <alignment horizontal="center" vertical="center" wrapText="1"/>
    </xf>
    <xf numFmtId="0" fontId="24" fillId="2" borderId="4" xfId="1" applyNumberFormat="1" applyFont="1" applyFill="1" applyBorder="1" applyAlignment="1">
      <alignment horizontal="center" vertical="center" wrapText="1"/>
    </xf>
    <xf numFmtId="0" fontId="6" fillId="3" borderId="0" xfId="1" applyFont="1" applyFill="1" applyAlignment="1">
      <alignment horizontal="left" vertical="center"/>
    </xf>
    <xf numFmtId="0" fontId="3" fillId="3" borderId="0" xfId="1" applyFont="1" applyFill="1" applyAlignment="1">
      <alignment vertical="center"/>
    </xf>
    <xf numFmtId="0" fontId="4" fillId="3" borderId="0" xfId="1" applyFont="1" applyFill="1" applyAlignment="1"/>
    <xf numFmtId="0" fontId="23" fillId="0" borderId="0" xfId="0" applyFont="1" applyFill="1" applyBorder="1" applyAlignment="1">
      <alignment horizontal="center" vertical="center" wrapText="1"/>
    </xf>
    <xf numFmtId="177" fontId="23" fillId="0" borderId="0" xfId="0" applyNumberFormat="1" applyFont="1" applyFill="1" applyBorder="1" applyAlignment="1">
      <alignment horizontal="center" vertical="center" wrapText="1"/>
    </xf>
    <xf numFmtId="0" fontId="19" fillId="2" borderId="10" xfId="1" applyNumberFormat="1" applyFont="1" applyFill="1" applyBorder="1" applyAlignment="1">
      <alignment horizontal="center" vertical="center" wrapText="1"/>
    </xf>
    <xf numFmtId="0" fontId="19" fillId="2" borderId="11" xfId="1" applyNumberFormat="1" applyFont="1" applyFill="1" applyBorder="1" applyAlignment="1">
      <alignment horizontal="center" vertical="center" wrapText="1"/>
    </xf>
    <xf numFmtId="177" fontId="23" fillId="0" borderId="14" xfId="0" applyNumberFormat="1" applyFont="1" applyFill="1" applyBorder="1" applyAlignment="1">
      <alignment horizontal="center" vertical="center" wrapText="1"/>
    </xf>
    <xf numFmtId="177" fontId="23" fillId="0" borderId="15" xfId="0" applyNumberFormat="1" applyFont="1" applyFill="1" applyBorder="1" applyAlignment="1">
      <alignment horizontal="center" vertical="center" wrapText="1"/>
    </xf>
    <xf numFmtId="0" fontId="25" fillId="0" borderId="0" xfId="22"/>
    <xf numFmtId="0" fontId="25" fillId="0" borderId="0" xfId="22"/>
    <xf numFmtId="0" fontId="25" fillId="0" borderId="0" xfId="22"/>
    <xf numFmtId="0" fontId="22" fillId="0" borderId="0" xfId="0" applyFont="1" applyFill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177" fontId="23" fillId="0" borderId="13" xfId="0" applyNumberFormat="1" applyFont="1" applyBorder="1" applyAlignment="1">
      <alignment horizontal="center" vertical="center" wrapText="1"/>
    </xf>
    <xf numFmtId="177" fontId="23" fillId="0" borderId="14" xfId="0" applyNumberFormat="1" applyFont="1" applyBorder="1" applyAlignment="1">
      <alignment horizontal="center" vertical="center" wrapText="1"/>
    </xf>
    <xf numFmtId="0" fontId="20" fillId="0" borderId="0" xfId="1" applyFont="1" applyAlignment="1">
      <alignment horizontal="center" vertical="center" wrapText="1"/>
    </xf>
    <xf numFmtId="0" fontId="19" fillId="0" borderId="0" xfId="1" applyFont="1" applyAlignment="1">
      <alignment horizontal="center" vertical="center" wrapText="1"/>
    </xf>
    <xf numFmtId="0" fontId="4" fillId="0" borderId="0" xfId="1" applyFont="1"/>
    <xf numFmtId="0" fontId="22" fillId="0" borderId="16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177" fontId="23" fillId="0" borderId="17" xfId="0" applyNumberFormat="1" applyFont="1" applyBorder="1" applyAlignment="1">
      <alignment horizontal="center" vertical="center" wrapText="1"/>
    </xf>
    <xf numFmtId="177" fontId="23" fillId="0" borderId="18" xfId="0" applyNumberFormat="1" applyFont="1" applyBorder="1" applyAlignment="1">
      <alignment horizontal="center" vertical="center" wrapText="1"/>
    </xf>
    <xf numFmtId="177" fontId="23" fillId="0" borderId="0" xfId="0" applyNumberFormat="1" applyFont="1" applyAlignment="1">
      <alignment horizontal="center" vertical="center" wrapText="1"/>
    </xf>
    <xf numFmtId="0" fontId="5" fillId="0" borderId="0" xfId="1" applyFont="1" applyAlignment="1">
      <alignment vertical="center"/>
    </xf>
    <xf numFmtId="0" fontId="5" fillId="0" borderId="0" xfId="1" applyFont="1" applyFill="1" applyBorder="1" applyAlignment="1">
      <alignment vertical="center"/>
    </xf>
    <xf numFmtId="0" fontId="10" fillId="0" borderId="0" xfId="1" applyFont="1" applyFill="1" applyBorder="1" applyAlignment="1">
      <alignment vertical="center"/>
    </xf>
    <xf numFmtId="0" fontId="25" fillId="0" borderId="0" xfId="22" applyBorder="1"/>
    <xf numFmtId="0" fontId="22" fillId="0" borderId="5" xfId="0" applyFont="1" applyBorder="1" applyAlignment="1">
      <alignment horizontal="center" vertical="center" wrapText="1"/>
    </xf>
    <xf numFmtId="0" fontId="25" fillId="0" borderId="0" xfId="22"/>
    <xf numFmtId="0" fontId="23" fillId="0" borderId="6" xfId="0" applyFont="1" applyBorder="1" applyAlignment="1">
      <alignment horizontal="center" vertical="center" wrapText="1"/>
    </xf>
    <xf numFmtId="177" fontId="23" fillId="0" borderId="6" xfId="0" applyNumberFormat="1" applyFont="1" applyBorder="1" applyAlignment="1">
      <alignment horizontal="center" vertical="center" wrapText="1"/>
    </xf>
    <xf numFmtId="177" fontId="23" fillId="0" borderId="7" xfId="0" applyNumberFormat="1" applyFont="1" applyBorder="1" applyAlignment="1">
      <alignment horizontal="center" vertical="center" wrapText="1"/>
    </xf>
    <xf numFmtId="0" fontId="7" fillId="3" borderId="0" xfId="1" applyFont="1" applyFill="1" applyAlignment="1">
      <alignment horizontal="center" vertical="center" wrapText="1"/>
    </xf>
    <xf numFmtId="0" fontId="11" fillId="2" borderId="1" xfId="1" applyNumberFormat="1" applyFont="1" applyFill="1" applyBorder="1" applyAlignment="1">
      <alignment horizontal="center" vertical="center" wrapText="1"/>
    </xf>
    <xf numFmtId="0" fontId="11" fillId="2" borderId="8" xfId="1" applyNumberFormat="1" applyFont="1" applyFill="1" applyBorder="1" applyAlignment="1">
      <alignment horizontal="center" vertical="center" wrapText="1"/>
    </xf>
    <xf numFmtId="0" fontId="19" fillId="2" borderId="3" xfId="1" applyNumberFormat="1" applyFont="1" applyFill="1" applyBorder="1" applyAlignment="1">
      <alignment horizontal="center" vertical="center" wrapText="1"/>
    </xf>
    <xf numFmtId="0" fontId="19" fillId="2" borderId="9" xfId="1" applyNumberFormat="1" applyFont="1" applyFill="1" applyBorder="1" applyAlignment="1">
      <alignment horizontal="center" vertical="center" wrapText="1"/>
    </xf>
    <xf numFmtId="0" fontId="21" fillId="2" borderId="3" xfId="1" applyNumberFormat="1" applyFont="1" applyFill="1" applyBorder="1" applyAlignment="1">
      <alignment horizontal="center" vertical="center" wrapText="1"/>
    </xf>
    <xf numFmtId="0" fontId="21" fillId="2" borderId="9" xfId="1" applyNumberFormat="1" applyFont="1" applyFill="1" applyBorder="1" applyAlignment="1">
      <alignment horizontal="center" vertical="center" wrapText="1"/>
    </xf>
    <xf numFmtId="0" fontId="25" fillId="0" borderId="0" xfId="22"/>
  </cellXfs>
  <cellStyles count="23">
    <cellStyle name="Normal 2" xfId="8" xr:uid="{00000000-0005-0000-0000-000000000000}"/>
    <cellStyle name="スタイル 1" xfId="19" xr:uid="{00000000-0005-0000-0000-000001000000}"/>
    <cellStyle name="ハイパーリンク" xfId="14" builtinId="8" customBuiltin="1"/>
    <cellStyle name="標準" xfId="0" builtinId="0"/>
    <cellStyle name="標準 2" xfId="1" xr:uid="{00000000-0005-0000-0000-000004000000}"/>
    <cellStyle name="標準 2 2" xfId="9" xr:uid="{00000000-0005-0000-0000-000005000000}"/>
    <cellStyle name="標準 2 2 2" xfId="15" xr:uid="{00000000-0005-0000-0000-000006000000}"/>
    <cellStyle name="標準 2 3" xfId="12" xr:uid="{00000000-0005-0000-0000-000007000000}"/>
    <cellStyle name="標準 2 3 2" xfId="17" xr:uid="{00000000-0005-0000-0000-000008000000}"/>
    <cellStyle name="標準 3" xfId="10" xr:uid="{00000000-0005-0000-0000-000009000000}"/>
    <cellStyle name="標準 3 2" xfId="11" xr:uid="{00000000-0005-0000-0000-00000A000000}"/>
    <cellStyle name="標準 4" xfId="13" xr:uid="{00000000-0005-0000-0000-00000B000000}"/>
    <cellStyle name="標準 4 2" xfId="18" xr:uid="{00000000-0005-0000-0000-00000C000000}"/>
    <cellStyle name="標準 5" xfId="21" xr:uid="{00000000-0005-0000-0000-00000D000000}"/>
    <cellStyle name="標準 6" xfId="22" xr:uid="{F11A55EA-20A2-41BF-AC27-95786B744743}"/>
    <cellStyle name="標準_Sheet1" xfId="2" xr:uid="{00000000-0005-0000-0000-00000E000000}"/>
    <cellStyle name="表示済みのハイパーリンク" xfId="16" builtinId="9" customBuiltin="1"/>
    <cellStyle name="未定義" xfId="20" xr:uid="{00000000-0005-0000-0000-000010000000}"/>
    <cellStyle name="콤마 [0]_HMMREQ~1" xfId="3" xr:uid="{00000000-0005-0000-0000-000011000000}"/>
    <cellStyle name="콤마_HMMREQ~1" xfId="4" xr:uid="{00000000-0005-0000-0000-000012000000}"/>
    <cellStyle name="통화 [0]_HMMREQ~1" xfId="5" xr:uid="{00000000-0005-0000-0000-000013000000}"/>
    <cellStyle name="통화_HMMREQ~1" xfId="6" xr:uid="{00000000-0005-0000-0000-000014000000}"/>
    <cellStyle name="표준_HMMREQ~1" xfId="7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19</xdr:row>
      <xdr:rowOff>0</xdr:rowOff>
    </xdr:from>
    <xdr:ext cx="2525419" cy="558102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9922668" y="176740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1754196</xdr:colOff>
      <xdr:row>1</xdr:row>
      <xdr:rowOff>76200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78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613828</xdr:rowOff>
    </xdr:from>
    <xdr:to>
      <xdr:col>1</xdr:col>
      <xdr:colOff>1595437</xdr:colOff>
      <xdr:row>2</xdr:row>
      <xdr:rowOff>845995</xdr:rowOff>
    </xdr:to>
    <xdr:sp macro="" textlink="">
      <xdr:nvSpPr>
        <xdr:cNvPr id="19" name="角丸四角形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0" y="1971141"/>
          <a:ext cx="9858375" cy="851292"/>
        </a:xfrm>
        <a:prstGeom prst="roundRect">
          <a:avLst/>
        </a:prstGeom>
        <a:solidFill>
          <a:schemeClr val="accent3">
            <a:lumMod val="60000"/>
            <a:lumOff val="4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 </a:t>
          </a: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Busan, Korea</a:t>
          </a:r>
          <a:endParaRPr kumimoji="1" lang="ja-JP" altLang="en-US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1</xdr:col>
      <xdr:colOff>550068</xdr:colOff>
      <xdr:row>21</xdr:row>
      <xdr:rowOff>0</xdr:rowOff>
    </xdr:from>
    <xdr:ext cx="2525419" cy="558102"/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10138568" y="163786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119063</xdr:colOff>
      <xdr:row>13</xdr:row>
      <xdr:rowOff>386715</xdr:rowOff>
    </xdr:from>
    <xdr:to>
      <xdr:col>7</xdr:col>
      <xdr:colOff>1109663</xdr:colOff>
      <xdr:row>16</xdr:row>
      <xdr:rowOff>252412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119063" y="9840278"/>
          <a:ext cx="19540538" cy="2008822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absolute">
    <xdr:from>
      <xdr:col>46</xdr:col>
      <xdr:colOff>10017</xdr:colOff>
      <xdr:row>254</xdr:row>
      <xdr:rowOff>3175</xdr:rowOff>
    </xdr:from>
    <xdr:to>
      <xdr:col>58</xdr:col>
      <xdr:colOff>275677</xdr:colOff>
      <xdr:row>300</xdr:row>
      <xdr:rowOff>134938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34283650" y="55324375"/>
          <a:ext cx="8496300" cy="8042275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</a:t>
          </a:r>
          <a:r>
            <a:rPr kumimoji="1" lang="en-US" altLang="ja-JP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  <pageSetUpPr fitToPage="1"/>
  </sheetPr>
  <dimension ref="A1:AA21"/>
  <sheetViews>
    <sheetView tabSelected="1" view="pageBreakPreview" zoomScale="40" zoomScaleNormal="25" zoomScaleSheetLayoutView="40" zoomScalePageLayoutView="10" workbookViewId="0">
      <selection activeCell="I1" sqref="I1:AA1048576"/>
    </sheetView>
  </sheetViews>
  <sheetFormatPr defaultRowHeight="13.5"/>
  <cols>
    <col min="1" max="1" width="89.75" customWidth="1"/>
    <col min="2" max="2" width="23.5" customWidth="1"/>
    <col min="3" max="3" width="29.625" customWidth="1"/>
    <col min="4" max="4" width="29.625" style="13" customWidth="1"/>
    <col min="5" max="5" width="29.625" customWidth="1"/>
    <col min="6" max="6" width="9.25" customWidth="1"/>
    <col min="7" max="7" width="32" customWidth="1"/>
    <col min="8" max="8" width="34.875" customWidth="1"/>
    <col min="9" max="9" width="34.875" hidden="1" customWidth="1"/>
    <col min="10" max="12" width="49.875" hidden="1" customWidth="1"/>
    <col min="13" max="14" width="34.875" hidden="1" customWidth="1"/>
    <col min="15" max="15" width="13.375" hidden="1" customWidth="1"/>
    <col min="16" max="16" width="15.875" hidden="1" customWidth="1"/>
    <col min="17" max="27" width="9" hidden="1" customWidth="1"/>
  </cols>
  <sheetData>
    <row r="1" spans="1:27" s="1" customFormat="1" ht="106.15" customHeight="1">
      <c r="A1" s="17" t="s">
        <v>4</v>
      </c>
      <c r="B1" s="18"/>
      <c r="C1" s="19"/>
      <c r="D1" s="19"/>
      <c r="E1" s="51"/>
      <c r="F1" s="51"/>
      <c r="G1" s="51" t="s">
        <v>13</v>
      </c>
      <c r="H1" s="51"/>
      <c r="I1" s="8"/>
      <c r="J1" s="8"/>
      <c r="N1" s="3"/>
      <c r="O1" s="3"/>
      <c r="P1" s="3"/>
      <c r="Q1" s="3"/>
      <c r="R1" s="3"/>
    </row>
    <row r="2" spans="1:27" s="6" customFormat="1" ht="48.75" customHeight="1">
      <c r="A2" s="4"/>
      <c r="B2" s="4"/>
      <c r="C2" s="4"/>
      <c r="D2" s="12"/>
      <c r="E2" s="4"/>
      <c r="F2" s="4"/>
      <c r="G2" s="4"/>
      <c r="H2" s="4"/>
      <c r="I2" s="1"/>
      <c r="J2" s="1"/>
      <c r="K2" s="1"/>
      <c r="L2" s="1"/>
      <c r="M2" s="1"/>
      <c r="N2" s="4"/>
      <c r="O2" s="4"/>
      <c r="P2" s="4"/>
      <c r="Q2" s="4"/>
      <c r="R2" s="5"/>
    </row>
    <row r="3" spans="1:27" s="1" customFormat="1" ht="72" customHeight="1" thickBot="1">
      <c r="A3" s="7"/>
      <c r="B3" s="8"/>
      <c r="C3" s="8"/>
      <c r="E3" s="14">
        <v>46157</v>
      </c>
      <c r="F3" s="14" t="s">
        <v>5</v>
      </c>
      <c r="I3" s="2"/>
      <c r="J3" s="2"/>
      <c r="K3" s="2"/>
      <c r="L3" s="2"/>
      <c r="M3" s="2"/>
    </row>
    <row r="4" spans="1:27" s="1" customFormat="1" ht="36" thickBot="1">
      <c r="A4" s="52" t="s">
        <v>0</v>
      </c>
      <c r="B4" s="54" t="s">
        <v>1</v>
      </c>
      <c r="C4" s="56" t="s">
        <v>3</v>
      </c>
      <c r="D4" s="15" t="s">
        <v>2</v>
      </c>
      <c r="E4" s="16" t="s">
        <v>8</v>
      </c>
      <c r="F4" s="2"/>
      <c r="I4" s="2"/>
      <c r="J4" s="2"/>
      <c r="K4" s="2"/>
      <c r="L4" s="2"/>
      <c r="M4" s="2"/>
    </row>
    <row r="5" spans="1:27" s="1" customFormat="1" ht="38.25" thickBot="1">
      <c r="A5" s="53"/>
      <c r="B5" s="55"/>
      <c r="C5" s="57"/>
      <c r="D5" s="22" t="s">
        <v>6</v>
      </c>
      <c r="E5" s="23" t="s">
        <v>7</v>
      </c>
      <c r="F5" s="2"/>
      <c r="I5" s="2"/>
      <c r="J5" s="25" t="s">
        <v>9</v>
      </c>
      <c r="K5" s="24" t="s">
        <v>10</v>
      </c>
      <c r="L5" s="24" t="s">
        <v>11</v>
      </c>
      <c r="M5" s="2"/>
    </row>
    <row r="6" spans="1:27" s="36" customFormat="1" ht="53.25" customHeight="1">
      <c r="A6" s="30" t="str">
        <f>I6</f>
        <v>ATLANTIC BRIDGE</v>
      </c>
      <c r="B6" s="31" t="str">
        <f>J6</f>
        <v>2615E</v>
      </c>
      <c r="C6" s="32" t="str">
        <f>TEXT(DATEVALUE(LEFT(L6, 10)), "m/d")</f>
        <v>5/18</v>
      </c>
      <c r="D6" s="32" t="str">
        <f>TEXT(DATEVALUE(LEFT(N6, 10)), "m/d")</f>
        <v>5/20</v>
      </c>
      <c r="E6" s="33" t="str">
        <f>TEXT(DATEVALUE(LEFT(S6, 10)), "m/d")</f>
        <v>5/24</v>
      </c>
      <c r="F6" s="34"/>
      <c r="G6" s="35"/>
      <c r="I6" s="58" t="s">
        <v>31</v>
      </c>
      <c r="J6" s="58" t="s">
        <v>32</v>
      </c>
      <c r="K6" s="58" t="s">
        <v>14</v>
      </c>
      <c r="L6" s="58" t="s">
        <v>22</v>
      </c>
      <c r="M6" s="58"/>
      <c r="N6" s="58" t="s">
        <v>25</v>
      </c>
      <c r="O6" s="58" t="s">
        <v>15</v>
      </c>
      <c r="P6" s="58" t="s">
        <v>15</v>
      </c>
      <c r="Q6" s="58" t="s">
        <v>16</v>
      </c>
      <c r="R6" s="58" t="s">
        <v>16</v>
      </c>
      <c r="S6" s="58" t="s">
        <v>27</v>
      </c>
      <c r="T6" s="58">
        <v>4</v>
      </c>
      <c r="U6" s="58">
        <v>6</v>
      </c>
      <c r="V6" s="58">
        <v>0</v>
      </c>
      <c r="W6" s="58" t="s">
        <v>17</v>
      </c>
      <c r="X6" s="47" t="s">
        <v>17</v>
      </c>
      <c r="Y6" s="47" t="s">
        <v>20</v>
      </c>
      <c r="Z6" s="47" t="s">
        <v>21</v>
      </c>
      <c r="AA6" s="47" t="s">
        <v>18</v>
      </c>
    </row>
    <row r="7" spans="1:27" s="42" customFormat="1" ht="57" customHeight="1">
      <c r="A7" s="37" t="str">
        <f t="shared" ref="A7:B8" si="0">I7</f>
        <v>PANSTAR GENIE</v>
      </c>
      <c r="B7" s="38" t="str">
        <f t="shared" si="0"/>
        <v>6721E</v>
      </c>
      <c r="C7" s="39" t="str">
        <f t="shared" ref="C7:C8" si="1">TEXT(DATEVALUE(LEFT(L7, 10)), "m/d")</f>
        <v>5/20</v>
      </c>
      <c r="D7" s="39" t="str">
        <f t="shared" ref="D7:D8" si="2">TEXT(DATEVALUE(LEFT(N7, 10)), "m/d")</f>
        <v>5/23</v>
      </c>
      <c r="E7" s="40" t="str">
        <f t="shared" ref="E7:E8" si="3">TEXT(DATEVALUE(LEFT(S7, 10)), "m/d")</f>
        <v>5/26</v>
      </c>
      <c r="F7" s="41"/>
      <c r="I7" s="58" t="s">
        <v>12</v>
      </c>
      <c r="J7" s="58" t="s">
        <v>33</v>
      </c>
      <c r="K7" s="58" t="s">
        <v>14</v>
      </c>
      <c r="L7" s="58" t="s">
        <v>25</v>
      </c>
      <c r="M7" s="58"/>
      <c r="N7" s="58" t="s">
        <v>24</v>
      </c>
      <c r="O7" s="58" t="s">
        <v>15</v>
      </c>
      <c r="P7" s="58" t="s">
        <v>15</v>
      </c>
      <c r="Q7" s="58" t="s">
        <v>16</v>
      </c>
      <c r="R7" s="58" t="s">
        <v>16</v>
      </c>
      <c r="S7" s="58" t="s">
        <v>28</v>
      </c>
      <c r="T7" s="58">
        <v>3</v>
      </c>
      <c r="U7" s="58">
        <v>6</v>
      </c>
      <c r="V7" s="58">
        <v>0</v>
      </c>
      <c r="W7" s="58" t="s">
        <v>17</v>
      </c>
      <c r="X7" s="47" t="s">
        <v>17</v>
      </c>
      <c r="Y7" s="47" t="s">
        <v>20</v>
      </c>
      <c r="Z7" s="47" t="s">
        <v>21</v>
      </c>
      <c r="AA7" s="47" t="s">
        <v>18</v>
      </c>
    </row>
    <row r="8" spans="1:27" s="42" customFormat="1" ht="57" customHeight="1">
      <c r="A8" s="37" t="str">
        <f t="shared" si="0"/>
        <v>PANCON SUCCESS</v>
      </c>
      <c r="B8" s="38" t="str">
        <f t="shared" si="0"/>
        <v>2617E</v>
      </c>
      <c r="C8" s="39" t="str">
        <f t="shared" si="1"/>
        <v>5/21</v>
      </c>
      <c r="D8" s="39" t="str">
        <f t="shared" si="2"/>
        <v>5/24</v>
      </c>
      <c r="E8" s="40" t="str">
        <f t="shared" si="3"/>
        <v>5/29</v>
      </c>
      <c r="F8" s="41"/>
      <c r="I8" s="58" t="s">
        <v>34</v>
      </c>
      <c r="J8" s="58" t="s">
        <v>35</v>
      </c>
      <c r="K8" s="58" t="s">
        <v>14</v>
      </c>
      <c r="L8" s="58" t="s">
        <v>23</v>
      </c>
      <c r="M8" s="58"/>
      <c r="N8" s="58" t="s">
        <v>27</v>
      </c>
      <c r="O8" s="58" t="s">
        <v>15</v>
      </c>
      <c r="P8" s="58" t="s">
        <v>15</v>
      </c>
      <c r="Q8" s="58" t="s">
        <v>16</v>
      </c>
      <c r="R8" s="58" t="s">
        <v>16</v>
      </c>
      <c r="S8" s="58" t="s">
        <v>30</v>
      </c>
      <c r="T8" s="58">
        <v>5</v>
      </c>
      <c r="U8" s="58">
        <v>8</v>
      </c>
      <c r="V8" s="58">
        <v>0</v>
      </c>
      <c r="W8" s="58" t="s">
        <v>17</v>
      </c>
      <c r="X8" s="47" t="s">
        <v>17</v>
      </c>
      <c r="Y8" s="47" t="s">
        <v>20</v>
      </c>
      <c r="Z8" s="47" t="s">
        <v>21</v>
      </c>
      <c r="AA8" s="47" t="s">
        <v>18</v>
      </c>
    </row>
    <row r="9" spans="1:27" s="43" customFormat="1" ht="57" customHeight="1" thickBot="1">
      <c r="A9" s="46" t="str">
        <f t="shared" ref="A9" si="4">I9</f>
        <v>SKIP</v>
      </c>
      <c r="B9" s="48" t="str">
        <f t="shared" ref="B9" si="5">J9</f>
        <v>SKIP</v>
      </c>
      <c r="C9" s="49" t="str">
        <f t="shared" ref="C9" si="6">TEXT(DATEVALUE(LEFT(L9, 10)), "m/d")</f>
        <v>5/25</v>
      </c>
      <c r="D9" s="49" t="str">
        <f t="shared" ref="D9" si="7">TEXT(DATEVALUE(LEFT(N9, 10)), "m/d")</f>
        <v>5/27</v>
      </c>
      <c r="E9" s="50" t="str">
        <f t="shared" ref="E9" si="8">TEXT(DATEVALUE(LEFT(S9, 10)), "m/d")</f>
        <v>5/31</v>
      </c>
      <c r="I9" s="58" t="s">
        <v>19</v>
      </c>
      <c r="J9" s="58" t="s">
        <v>19</v>
      </c>
      <c r="K9" s="58" t="s">
        <v>14</v>
      </c>
      <c r="L9" s="58" t="s">
        <v>26</v>
      </c>
      <c r="M9" s="58"/>
      <c r="N9" s="58" t="s">
        <v>29</v>
      </c>
      <c r="O9" s="58" t="s">
        <v>15</v>
      </c>
      <c r="P9" s="58" t="s">
        <v>15</v>
      </c>
      <c r="Q9" s="58" t="s">
        <v>16</v>
      </c>
      <c r="R9" s="58" t="s">
        <v>16</v>
      </c>
      <c r="S9" s="58" t="s">
        <v>36</v>
      </c>
      <c r="T9" s="58">
        <v>4</v>
      </c>
      <c r="U9" s="58">
        <v>6</v>
      </c>
      <c r="V9" s="58">
        <v>0</v>
      </c>
      <c r="W9" s="58" t="s">
        <v>17</v>
      </c>
    </row>
    <row r="10" spans="1:27" s="43" customFormat="1" ht="57" customHeight="1">
      <c r="A10" s="29"/>
      <c r="B10" s="20"/>
      <c r="C10" s="21"/>
      <c r="D10" s="21"/>
      <c r="E10" s="21"/>
      <c r="I10" s="44"/>
      <c r="J10" s="45"/>
      <c r="K10" s="45"/>
      <c r="L10" s="45"/>
      <c r="M10" s="44"/>
    </row>
    <row r="11" spans="1:27" s="44" customFormat="1" ht="57" customHeight="1">
      <c r="A11" s="29"/>
      <c r="B11" s="20"/>
      <c r="C11" s="21"/>
      <c r="D11" s="21"/>
      <c r="E11" s="21"/>
      <c r="J11" s="45"/>
      <c r="K11" s="45"/>
      <c r="L11" s="45"/>
    </row>
    <row r="12" spans="1:27" s="9" customFormat="1" ht="57" customHeight="1" thickBot="1">
      <c r="A12" s="29"/>
      <c r="B12" s="20"/>
      <c r="C12" s="21"/>
      <c r="D12" s="21"/>
      <c r="E12" s="21"/>
      <c r="J12" s="26"/>
      <c r="K12" s="27"/>
      <c r="L12" s="28"/>
    </row>
    <row r="13" spans="1:27" s="9" customFormat="1" ht="57" customHeight="1" thickBot="1">
      <c r="J13" s="25"/>
      <c r="K13" s="24"/>
      <c r="L13" s="24"/>
    </row>
    <row r="14" spans="1:27" s="9" customFormat="1" ht="57" customHeight="1" thickBot="1">
      <c r="J14" s="25"/>
      <c r="K14" s="24"/>
      <c r="L14" s="24"/>
    </row>
    <row r="15" spans="1:27" s="9" customFormat="1" ht="57" customHeight="1" thickBot="1">
      <c r="J15" s="25"/>
      <c r="K15" s="24"/>
      <c r="L15" s="24"/>
    </row>
    <row r="16" spans="1:27" s="9" customFormat="1" ht="57" customHeight="1">
      <c r="A16" s="20"/>
      <c r="B16" s="20"/>
      <c r="C16" s="21"/>
      <c r="D16" s="21"/>
      <c r="E16" s="21"/>
      <c r="J16" s="25"/>
      <c r="K16" s="24"/>
      <c r="L16" s="24"/>
    </row>
    <row r="17" spans="1:7" s="9" customFormat="1" ht="57" customHeight="1">
      <c r="A17" s="20"/>
      <c r="B17" s="20"/>
      <c r="C17" s="21"/>
      <c r="D17" s="21"/>
      <c r="E17" s="21"/>
    </row>
    <row r="18" spans="1:7" s="9" customFormat="1" ht="57" customHeight="1"/>
    <row r="19" spans="1:7" s="9" customFormat="1" ht="57" customHeight="1">
      <c r="A19" s="10"/>
    </row>
    <row r="20" spans="1:7" s="2" customFormat="1" ht="57" customHeight="1">
      <c r="A20" s="11"/>
      <c r="B20" s="9"/>
      <c r="C20" s="9"/>
      <c r="D20" s="9"/>
      <c r="E20" s="9"/>
      <c r="F20" s="9"/>
      <c r="G20" s="9"/>
    </row>
    <row r="21" spans="1:7" s="2" customFormat="1" ht="57" customHeight="1"/>
  </sheetData>
  <mergeCells count="5">
    <mergeCell ref="E1:F1"/>
    <mergeCell ref="G1:H1"/>
    <mergeCell ref="A4:A5"/>
    <mergeCell ref="B4:B5"/>
    <mergeCell ref="C4:C5"/>
  </mergeCells>
  <phoneticPr fontId="2"/>
  <pageMargins left="0.9055118110236221" right="0.31496062992125984" top="0.55118110236220474" bottom="0.35433070866141736" header="0.31496062992125984" footer="0.31496062992125984"/>
  <pageSetup paperSize="9" scale="48" fitToHeight="0" orientation="landscape" r:id="rId1"/>
  <rowBreaks count="1" manualBreakCount="1">
    <brk id="21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ORIGINAL_BUSAN</vt:lpstr>
      <vt:lpstr>ORIGINAL_BUSAN!Print_Area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2026-05-15T02:20:02Z</cp:lastPrinted>
  <dcterms:created xsi:type="dcterms:W3CDTF">2016-03-18T07:26:58Z</dcterms:created>
  <dcterms:modified xsi:type="dcterms:W3CDTF">2026-05-15T02:20:11Z</dcterms:modified>
</cp:coreProperties>
</file>