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38063A3-7CEA-4A35-AE4A-F3183E597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ニューデリー!$A$1:$V$73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 s="1"/>
  <c r="E13" i="1"/>
  <c r="C13" i="1" s="1"/>
  <c r="D13" i="1" s="1"/>
  <c r="C11" i="1"/>
  <c r="E11" i="1"/>
  <c r="K14" i="1"/>
  <c r="L14" i="1" s="1"/>
  <c r="G14" i="1"/>
  <c r="H14" i="1" s="1"/>
  <c r="G13" i="1"/>
  <c r="H13" i="1" s="1"/>
  <c r="K11" i="1"/>
  <c r="L11" i="1" s="1"/>
  <c r="G11" i="1"/>
  <c r="H11" i="1" s="1"/>
  <c r="K49" i="1"/>
  <c r="E50" i="1"/>
  <c r="C50" i="1" s="1"/>
  <c r="D50" i="1" s="1"/>
  <c r="G50" i="1"/>
  <c r="H50" i="1" s="1"/>
  <c r="J50" i="1"/>
  <c r="K50" i="1"/>
  <c r="L50" i="1" s="1"/>
  <c r="C51" i="1"/>
  <c r="D51" i="1" s="1"/>
  <c r="E51" i="1"/>
  <c r="F51" i="1"/>
  <c r="G51" i="1"/>
  <c r="H51" i="1" s="1"/>
  <c r="J51" i="1"/>
  <c r="K51" i="1"/>
  <c r="L51" i="1" s="1"/>
  <c r="K13" i="1"/>
  <c r="K12" i="1"/>
  <c r="E12" i="1"/>
  <c r="F12" i="1" s="1"/>
  <c r="G12" i="1"/>
  <c r="H12" i="1" s="1"/>
  <c r="J12" i="1"/>
  <c r="L12" i="1"/>
  <c r="J13" i="1"/>
  <c r="L13" i="1"/>
  <c r="J14" i="1"/>
  <c r="S40" i="1"/>
  <c r="M49" i="1"/>
  <c r="N49" i="1" s="1"/>
  <c r="K48" i="1"/>
  <c r="L48" i="1" s="1"/>
  <c r="G48" i="1"/>
  <c r="H48" i="1" s="1"/>
  <c r="G49" i="1"/>
  <c r="H49" i="1" s="1"/>
  <c r="E48" i="1"/>
  <c r="C48" i="1" s="1"/>
  <c r="D48" i="1" s="1"/>
  <c r="E49" i="1"/>
  <c r="C49" i="1" s="1"/>
  <c r="D49" i="1" s="1"/>
  <c r="J48" i="1"/>
  <c r="J49" i="1"/>
  <c r="D11" i="1"/>
  <c r="J11" i="1"/>
  <c r="C14" i="1" l="1"/>
  <c r="D14" i="1" s="1"/>
  <c r="F13" i="1"/>
  <c r="M50" i="1"/>
  <c r="N50" i="1" s="1"/>
  <c r="M51" i="1"/>
  <c r="N51" i="1" s="1"/>
  <c r="F50" i="1"/>
  <c r="C12" i="1"/>
  <c r="D12" i="1" s="1"/>
  <c r="L49" i="1"/>
  <c r="F49" i="1"/>
  <c r="M48" i="1"/>
  <c r="N48" i="1" s="1"/>
  <c r="F48" i="1"/>
  <c r="F11" i="1"/>
</calcChain>
</file>

<file path=xl/sharedStrings.xml><?xml version="1.0" encoding="utf-8"?>
<sst xmlns="http://schemas.openxmlformats.org/spreadsheetml/2006/main" count="104" uniqueCount="60">
  <si>
    <t xml:space="preserve">UPDATED :  </t>
    <phoneticPr fontId="14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</si>
  <si>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</si>
  <si>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</si>
  <si>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</si>
  <si>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</si>
  <si>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</si>
  <si>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</si>
  <si>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</si>
  <si>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</si>
  <si>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</si>
  <si>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</si>
  <si>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</si>
  <si>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</si>
  <si>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</si>
  <si>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</si>
  <si>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</si>
  <si>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</si>
  <si>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</si>
  <si>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</si>
  <si>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</si>
  <si>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NHAVA　SHEVA</t>
    <phoneticPr fontId="4"/>
  </si>
  <si>
    <t>From Osaka / Kobe</t>
    <phoneticPr fontId="4"/>
  </si>
  <si>
    <t>DEL</t>
    <phoneticPr fontId="4"/>
  </si>
  <si>
    <t xml:space="preserve">UPDATED :  </t>
    <phoneticPr fontId="14"/>
  </si>
  <si>
    <t>31 DAYS</t>
    <phoneticPr fontId="4"/>
  </si>
  <si>
    <t>V</t>
    <phoneticPr fontId="3"/>
  </si>
  <si>
    <t>TEL : 06-6612-2600   FAX : 06-6612-2605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</si>
  <si>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</si>
  <si>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</si>
  <si>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</si>
  <si>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</si>
  <si>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</si>
  <si>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</si>
  <si>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</si>
  <si>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</si>
  <si>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</si>
  <si>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4"/>
  </si>
  <si>
    <t>予約方法：https://www.nitto-ntl.co.jp/info/info/677f4ad2504adc4a8e537932abb7e82235c19f0d.pdf</t>
    <rPh sb="0" eb="2">
      <t>ヨヤク</t>
    </rPh>
    <rPh sb="2" eb="4">
      <t>ホウホウ</t>
    </rPh>
    <phoneticPr fontId="14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</si>
  <si>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3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</si>
  <si>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</si>
  <si>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</si>
  <si>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</si>
  <si>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</si>
  <si>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</si>
  <si>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4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</si>
  <si>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3"/>
  </si>
  <si>
    <t>MOVO拠点コード：81LO5</t>
    <phoneticPr fontId="3"/>
  </si>
  <si>
    <t>BRIGHT SAKURA</t>
  </si>
  <si>
    <t>016S</t>
  </si>
  <si>
    <t>EMMANUEL P</t>
  </si>
  <si>
    <t>010S</t>
  </si>
  <si>
    <t>ONE OLYMPUS</t>
    <phoneticPr fontId="3"/>
  </si>
  <si>
    <t>080W</t>
  </si>
  <si>
    <t>WAN HAI 331</t>
    <phoneticPr fontId="3"/>
  </si>
  <si>
    <t>024S</t>
  </si>
  <si>
    <t>MOVO拠点コード：BNYGC 2号倉庫</t>
    <rPh sb="4" eb="6">
      <t>キョテン</t>
    </rPh>
    <phoneticPr fontId="4"/>
  </si>
  <si>
    <t>018S</t>
  </si>
  <si>
    <t>※REN JIAN 20</t>
    <phoneticPr fontId="3"/>
  </si>
  <si>
    <t>016S</t>
    <phoneticPr fontId="3"/>
  </si>
  <si>
    <t>※BRIGHT SAKURA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</si>
</sst>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</font>
    <font>
      <b/>
      <sz val="11"/>
      <color indexed="52"/>
      <name val="宋体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</font>
    <font>
      <b/>
      <sz val="15"/>
      <color indexed="56"/>
      <name val="宋体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</font>
    <font>
      <b/>
      <sz val="18"/>
      <color indexed="56"/>
      <name val="宋体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</font>
    <font>
      <sz val="11"/>
      <color indexed="8"/>
      <name val="宋体"/>
      <family val="3"/>
      <charset val="128"/>
    </font>
    <font>
      <sz val="12"/>
      <name val="宋体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8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158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9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5" fillId="0" borderId="0"/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0" fontId="34" fillId="0" borderId="0"/>
    <xf numFmtId="0" fontId="28" fillId="15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8" fillId="6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5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26" fillId="0" borderId="0"/>
    <xf numFmtId="0" fontId="28" fillId="2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43" fillId="3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62" fillId="10" borderId="0" applyNumberFormat="0" applyBorder="0" applyAlignment="0" applyProtection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26" fillId="0" borderId="0"/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21" borderId="0" applyNumberFormat="0" applyBorder="0" applyAlignment="0" applyProtection="0"/>
    <xf numFmtId="0" fontId="34" fillId="0" borderId="0"/>
    <xf numFmtId="0" fontId="28" fillId="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4" borderId="0" applyNumberFormat="0" applyBorder="0" applyAlignment="0" applyProtection="0"/>
    <xf numFmtId="0" fontId="30" fillId="40" borderId="37" applyNumberFormat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43" fillId="3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6" fillId="0" borderId="0" applyBorder="0" applyProtection="0">
      <alignment vertical="center"/>
    </xf>
    <xf numFmtId="192" fontId="31" fillId="0" borderId="0" applyFill="0" applyBorder="0" applyAlignment="0"/>
    <xf numFmtId="187" fontId="30" fillId="0" borderId="0" applyFill="0" applyBorder="0" applyAlignment="0" applyProtection="0"/>
    <xf numFmtId="0" fontId="28" fillId="57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74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37" borderId="0" applyNumberFormat="0" applyBorder="0" applyAlignment="0" applyProtection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3" fontId="36" fillId="0" borderId="0" applyFill="0" applyBorder="0" applyAlignment="0"/>
    <xf numFmtId="0" fontId="26" fillId="1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34" fillId="0" borderId="0"/>
    <xf numFmtId="0" fontId="26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9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43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4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0" borderId="0"/>
    <xf numFmtId="0" fontId="26" fillId="9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0" fontId="34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38" fontId="33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5" fontId="31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182" fontId="31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7" borderId="0" applyNumberFormat="0" applyBorder="0" applyAlignment="0" applyProtection="0"/>
    <xf numFmtId="200" fontId="81" fillId="0" borderId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13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43" fillId="3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183" fontId="36" fillId="0" borderId="0" applyFill="0" applyBorder="0" applyAlignment="0"/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59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48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30" fillId="0" borderId="0"/>
    <xf numFmtId="0" fontId="26" fillId="21" borderId="0" applyNumberFormat="0" applyBorder="0" applyAlignment="0" applyProtection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43" fillId="46" borderId="0" applyNumberFormat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95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30" borderId="0" applyNumberFormat="0" applyBorder="0" applyAlignment="0" applyProtection="0"/>
    <xf numFmtId="193" fontId="30" fillId="0" borderId="0" applyFill="0" applyBorder="0" applyAlignment="0" applyProtection="0"/>
    <xf numFmtId="0" fontId="35" fillId="0" borderId="0"/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0" fillId="0" borderId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25" borderId="0" applyNumberFormat="0" applyBorder="0" applyAlignment="0" applyProtection="0"/>
    <xf numFmtId="0" fontId="43" fillId="75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96" fontId="31" fillId="0" borderId="0" applyFill="0" applyBorder="0" applyAlignment="0"/>
    <xf numFmtId="0" fontId="28" fillId="3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35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/>
    <xf numFmtId="0" fontId="43" fillId="5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28" fillId="0" borderId="0">
      <alignment vertical="center"/>
    </xf>
    <xf numFmtId="0" fontId="26" fillId="0" borderId="0"/>
    <xf numFmtId="0" fontId="43" fillId="35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38" fillId="0" borderId="33">
      <alignment horizontal="left" vertical="center"/>
    </xf>
    <xf numFmtId="0" fontId="26" fillId="0" borderId="0"/>
    <xf numFmtId="0" fontId="43" fillId="46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38" fillId="0" borderId="33">
      <alignment horizontal="left" vertical="center"/>
    </xf>
    <xf numFmtId="0" fontId="43" fillId="7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38" fillId="0" borderId="33">
      <alignment horizontal="left" vertical="center"/>
    </xf>
    <xf numFmtId="0" fontId="43" fillId="3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3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4" fillId="20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96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57" borderId="0" applyNumberFormat="0" applyBorder="0" applyAlignment="0" applyProtection="0"/>
    <xf numFmtId="0" fontId="28" fillId="73" borderId="0" applyNumberFormat="0" applyBorder="0" applyAlignment="0" applyProtection="0"/>
    <xf numFmtId="0" fontId="34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3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4" fillId="0" borderId="0"/>
    <xf numFmtId="0" fontId="34" fillId="20" borderId="0" applyNumberFormat="0" applyBorder="0" applyAlignment="0" applyProtection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71" borderId="0" applyNumberFormat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0" fontId="34" fillId="25" borderId="0" applyNumberFormat="0" applyBorder="0" applyAlignment="0" applyProtection="0"/>
    <xf numFmtId="0" fontId="28" fillId="0" borderId="0"/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28" fillId="71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194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34" fillId="67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8" fillId="0" borderId="0"/>
    <xf numFmtId="0" fontId="30" fillId="0" borderId="0"/>
    <xf numFmtId="0" fontId="26" fillId="0" borderId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8" fillId="71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1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4" fillId="0" borderId="0"/>
    <xf numFmtId="0" fontId="30" fillId="0" borderId="0"/>
    <xf numFmtId="0" fontId="28" fillId="0" borderId="0"/>
    <xf numFmtId="0" fontId="26" fillId="0" borderId="0"/>
    <xf numFmtId="0" fontId="28" fillId="71" borderId="0" applyNumberFormat="0" applyBorder="0" applyAlignment="0" applyProtection="0"/>
    <xf numFmtId="0" fontId="28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20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8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8" fillId="57" borderId="0" applyNumberFormat="0" applyBorder="0" applyAlignment="0" applyProtection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30" borderId="0" applyNumberFormat="0" applyBorder="0" applyAlignment="0" applyProtection="0"/>
    <xf numFmtId="0" fontId="30" fillId="0" borderId="0" applyFill="0" applyBorder="0" applyAlignment="0" applyProtection="0"/>
    <xf numFmtId="0" fontId="28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7" fillId="0" borderId="0"/>
    <xf numFmtId="0" fontId="34" fillId="0" borderId="0">
      <alignment vertical="center"/>
    </xf>
    <xf numFmtId="0" fontId="28" fillId="0" borderId="0"/>
    <xf numFmtId="192" fontId="31" fillId="0" borderId="0" applyFill="0" applyBorder="0" applyAlignment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2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30" borderId="0" applyNumberFormat="0" applyBorder="0" applyAlignment="0" applyProtection="0"/>
    <xf numFmtId="0" fontId="28" fillId="57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30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191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53" fillId="0" borderId="39" applyNumberFormat="0" applyFill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13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8" fillId="0" borderId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189" fontId="36" fillId="0" borderId="0" applyFill="0" applyBorder="0" applyAlignment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8" fillId="13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194" fontId="31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67" borderId="0" applyNumberFormat="0" applyBorder="0" applyAlignment="0" applyProtection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194" fontId="31" fillId="0" borderId="0" applyFill="0" applyBorder="0" applyAlignment="0"/>
    <xf numFmtId="184" fontId="31" fillId="0" borderId="0" applyFill="0" applyBorder="0" applyAlignment="0"/>
    <xf numFmtId="0" fontId="98" fillId="0" borderId="38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17" borderId="0" applyNumberFormat="0" applyBorder="0" applyAlignment="0" applyProtection="0"/>
    <xf numFmtId="0" fontId="68" fillId="5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70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3" fontId="30" fillId="0" borderId="0" applyFill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45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2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34" fillId="0" borderId="0"/>
    <xf numFmtId="0" fontId="26" fillId="9" borderId="0" applyNumberFormat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195" fontId="36" fillId="0" borderId="0" applyFill="0" applyBorder="0" applyAlignment="0"/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77" fillId="62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8" fillId="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8" fillId="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9" borderId="0" applyNumberFormat="0" applyBorder="0" applyAlignment="0" applyProtection="0"/>
    <xf numFmtId="0" fontId="90" fillId="49" borderId="36" applyNumberFormat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0" borderId="0" applyNumberFormat="0" applyBorder="0" applyAlignment="0" applyProtection="0"/>
    <xf numFmtId="0" fontId="35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37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34" fillId="0" borderId="0"/>
    <xf numFmtId="189" fontId="36" fillId="0" borderId="0" applyFill="0" applyBorder="0" applyAlignment="0"/>
    <xf numFmtId="0" fontId="33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5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8" fillId="5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9" borderId="0" applyNumberFormat="0" applyBorder="0" applyAlignment="0" applyProtection="0"/>
    <xf numFmtId="0" fontId="26" fillId="36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196" fontId="31" fillId="0" borderId="0" applyFill="0" applyBorder="0" applyAlignment="0"/>
    <xf numFmtId="0" fontId="28" fillId="73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20" borderId="0" applyNumberFormat="0" applyBorder="0" applyAlignment="0" applyProtection="0"/>
    <xf numFmtId="0" fontId="90" fillId="49" borderId="36" applyNumberFormat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5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9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92" fillId="0" borderId="0" applyNumberFormat="0" applyFill="0" applyBorder="0" applyAlignment="0" applyProtection="0"/>
    <xf numFmtId="0" fontId="28" fillId="64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189" fontId="36" fillId="0" borderId="0" applyFill="0" applyBorder="0" applyAlignment="0"/>
    <xf numFmtId="0" fontId="30" fillId="0" borderId="0"/>
    <xf numFmtId="0" fontId="71" fillId="23" borderId="36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4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4" borderId="0" applyNumberFormat="0" applyBorder="0" applyAlignment="0" applyProtection="0"/>
    <xf numFmtId="3" fontId="30" fillId="0" borderId="0" applyFill="0" applyBorder="0" applyAlignment="0" applyProtection="0"/>
    <xf numFmtId="0" fontId="90" fillId="49" borderId="36" applyNumberFormat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74" fillId="0" borderId="0" applyNumberFormat="0" applyFill="0" applyBorder="0" applyAlignment="0" applyProtection="0"/>
    <xf numFmtId="0" fontId="28" fillId="73" borderId="0" applyNumberFormat="0" applyBorder="0" applyAlignment="0" applyProtection="0"/>
    <xf numFmtId="0" fontId="26" fillId="25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40" borderId="37" applyNumberFormat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6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2" fontId="30" fillId="0" borderId="0" applyFill="0" applyBorder="0" applyAlignment="0" applyProtection="0"/>
    <xf numFmtId="0" fontId="64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1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47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192" fontId="31" fillId="0" borderId="0" applyFill="0" applyBorder="0" applyAlignment="0"/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78" fillId="0" borderId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47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17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30" borderId="0" applyNumberFormat="0" applyBorder="0" applyAlignment="0" applyProtection="0"/>
    <xf numFmtId="0" fontId="34" fillId="26" borderId="0" applyNumberFormat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188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8" fillId="7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73" borderId="0" applyNumberFormat="0" applyBorder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5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0" fontId="26" fillId="21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15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34" fillId="2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8" fillId="78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83" borderId="0" applyNumberFormat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16" borderId="0" applyNumberFormat="0" applyBorder="0" applyAlignment="0" applyProtection="0"/>
    <xf numFmtId="0" fontId="26" fillId="1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1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0" fontId="26" fillId="37" borderId="0" applyNumberFormat="0" applyBorder="0" applyAlignment="0" applyProtection="0"/>
    <xf numFmtId="0" fontId="35" fillId="0" borderId="0"/>
    <xf numFmtId="0" fontId="35" fillId="0" borderId="0"/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92" fontId="31" fillId="0" borderId="0" applyFill="0" applyBorder="0" applyAlignment="0"/>
    <xf numFmtId="0" fontId="34" fillId="25" borderId="0" applyNumberFormat="0" applyBorder="0" applyAlignment="0" applyProtection="0"/>
    <xf numFmtId="199" fontId="31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25" borderId="0" applyNumberFormat="0" applyBorder="0" applyAlignment="0" applyProtection="0">
      <alignment vertical="center"/>
    </xf>
    <xf numFmtId="0" fontId="88" fillId="74" borderId="40" applyNumberFormat="0" applyAlignment="0" applyProtection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17" borderId="0" applyNumberFormat="0" applyBorder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0" fontId="34" fillId="30" borderId="0" applyNumberFormat="0" applyBorder="0" applyAlignment="0" applyProtection="0"/>
    <xf numFmtId="0" fontId="28" fillId="24" borderId="0" applyNumberFormat="0" applyBorder="0" applyAlignment="0" applyProtection="0"/>
    <xf numFmtId="0" fontId="43" fillId="52" borderId="0" applyNumberFormat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8" fillId="15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4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8" fillId="85" borderId="0" applyNumberFormat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102" fillId="0" borderId="0" applyNumberFormat="0" applyBorder="0" applyProtection="0">
      <alignment horizontal="center" vertical="center"/>
    </xf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34" fillId="67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17" borderId="0" applyNumberFormat="0" applyBorder="0" applyAlignment="0" applyProtection="0"/>
    <xf numFmtId="0" fontId="28" fillId="39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5" fillId="20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30" fillId="0" borderId="0"/>
    <xf numFmtId="0" fontId="35" fillId="20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6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5" fillId="11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33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8" fillId="64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4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43" fillId="52" borderId="0" applyNumberFormat="0" applyBorder="0" applyAlignment="0" applyProtection="0"/>
    <xf numFmtId="0" fontId="26" fillId="0" borderId="0">
      <alignment vertical="center"/>
    </xf>
    <xf numFmtId="0" fontId="28" fillId="85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8" fillId="4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14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5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/>
    <xf numFmtId="0" fontId="34" fillId="25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43" fillId="6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4" fillId="30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6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64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30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0" borderId="0"/>
    <xf numFmtId="0" fontId="34" fillId="0" borderId="0"/>
    <xf numFmtId="0" fontId="46" fillId="10" borderId="0" applyNumberFormat="0" applyBorder="0" applyAlignment="0" applyProtection="0">
      <alignment vertical="center"/>
    </xf>
    <xf numFmtId="0" fontId="35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61" fillId="42" borderId="40" applyNumberFormat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6" borderId="0" applyNumberFormat="0" applyBorder="0" applyAlignment="0" applyProtection="0"/>
    <xf numFmtId="0" fontId="26" fillId="0" borderId="0">
      <alignment vertical="center"/>
    </xf>
    <xf numFmtId="40" fontId="33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3" fontId="30" fillId="0" borderId="0" applyFill="0" applyBorder="0" applyAlignment="0" applyProtection="0"/>
    <xf numFmtId="0" fontId="28" fillId="6" borderId="0" applyNumberFormat="0" applyBorder="0" applyAlignment="0" applyProtection="0"/>
    <xf numFmtId="0" fontId="33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5" fillId="25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/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9" fillId="8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8" fillId="22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89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22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30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21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8" fillId="44" borderId="0" applyNumberFormat="0" applyBorder="0" applyAlignment="0" applyProtection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8" fillId="4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55" fillId="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/>
    <xf numFmtId="0" fontId="35" fillId="17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0" fontId="55" fillId="11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180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0" fontId="43" fillId="63" borderId="0" applyNumberFormat="0" applyBorder="0" applyAlignment="0" applyProtection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25" borderId="0" applyNumberFormat="0" applyBorder="0" applyAlignment="0" applyProtection="0">
      <alignment vertical="center"/>
    </xf>
    <xf numFmtId="183" fontId="36" fillId="0" borderId="0" applyFill="0" applyBorder="0" applyAlignment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43" fillId="43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19" borderId="0" applyNumberFormat="0" applyBorder="0" applyAlignment="0" applyProtection="0"/>
    <xf numFmtId="185" fontId="30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190" fontId="31" fillId="0" borderId="0"/>
    <xf numFmtId="0" fontId="28" fillId="0" borderId="0"/>
    <xf numFmtId="0" fontId="43" fillId="46" borderId="0" applyNumberFormat="0" applyBorder="0" applyAlignment="0" applyProtection="0"/>
    <xf numFmtId="0" fontId="30" fillId="0" borderId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55" fillId="19" borderId="0" applyNumberFormat="0" applyBorder="0" applyAlignment="0" applyProtection="0">
      <alignment vertical="center"/>
    </xf>
    <xf numFmtId="190" fontId="31" fillId="0" borderId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/>
    <xf numFmtId="0" fontId="26" fillId="17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/>
    <xf numFmtId="0" fontId="30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/>
    <xf numFmtId="184" fontId="31" fillId="0" borderId="0" applyFill="0" applyBorder="0" applyAlignment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196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43" fillId="43" borderId="0" applyNumberFormat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3" fillId="46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8" fillId="4" borderId="0" applyNumberFormat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187" fontId="30" fillId="0" borderId="0" applyFill="0" applyBorder="0" applyAlignment="0" applyProtection="0"/>
    <xf numFmtId="189" fontId="36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25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8" fillId="85" borderId="0" applyNumberFormat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25" borderId="0" applyNumberFormat="0" applyBorder="0" applyAlignment="0" applyProtection="0"/>
    <xf numFmtId="0" fontId="35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8" fillId="0" borderId="0"/>
    <xf numFmtId="0" fontId="26" fillId="25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35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6" fillId="0" borderId="0" applyFill="0" applyBorder="0" applyAlignment="0"/>
    <xf numFmtId="0" fontId="26" fillId="12" borderId="0" applyNumberFormat="0" applyBorder="0" applyAlignment="0" applyProtection="0">
      <alignment vertical="center"/>
    </xf>
    <xf numFmtId="0" fontId="26" fillId="0" borderId="0"/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36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183" fontId="36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35" fillId="0" borderId="0"/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/>
    <xf numFmtId="0" fontId="34" fillId="0" borderId="0"/>
    <xf numFmtId="0" fontId="26" fillId="0" borderId="0"/>
    <xf numFmtId="0" fontId="28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0" fontId="34" fillId="23" borderId="0" applyNumberFormat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30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/>
    <xf numFmtId="0" fontId="28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7" borderId="0" applyNumberFormat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8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35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97" fillId="0" borderId="0" applyBorder="0" applyProtection="0">
      <alignment vertical="center"/>
    </xf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82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8" fillId="82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71" fillId="23" borderId="36" applyNumberForma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201" fontId="33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0" fontId="26" fillId="0" borderId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8" fillId="78" borderId="0" applyNumberFormat="0" applyBorder="0" applyAlignment="0" applyProtection="0"/>
    <xf numFmtId="0" fontId="28" fillId="70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25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87" fillId="11" borderId="36" applyNumberFormat="0" applyAlignment="0" applyProtection="0">
      <alignment vertical="center"/>
    </xf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30" fillId="0" borderId="0"/>
    <xf numFmtId="0" fontId="26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/>
    <xf numFmtId="185" fontId="31" fillId="0" borderId="0" applyFill="0" applyBorder="0" applyAlignment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9" borderId="0" applyNumberFormat="0" applyBorder="0" applyAlignment="0" applyProtection="0"/>
    <xf numFmtId="1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9" borderId="0" applyNumberFormat="0" applyBorder="0" applyAlignment="0" applyProtection="0"/>
    <xf numFmtId="0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12" borderId="0" applyNumberFormat="0" applyBorder="0" applyAlignment="0" applyProtection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28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18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184" fontId="30" fillId="0" borderId="0" applyFill="0" applyBorder="0" applyAlignment="0" applyProtection="0"/>
    <xf numFmtId="0" fontId="30" fillId="0" borderId="0"/>
    <xf numFmtId="0" fontId="58" fillId="37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58" fillId="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30" fillId="0" borderId="0"/>
    <xf numFmtId="0" fontId="39" fillId="52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0" fillId="0" borderId="0"/>
    <xf numFmtId="0" fontId="58" fillId="12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58" fillId="12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9" fillId="61" borderId="0" applyNumberFormat="0" applyBorder="0" applyAlignment="0" applyProtection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9" fillId="76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/>
    <xf numFmtId="0" fontId="39" fillId="86" borderId="0" applyNumberFormat="0" applyBorder="0" applyAlignment="0" applyProtection="0"/>
    <xf numFmtId="0" fontId="34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199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195" fontId="36" fillId="0" borderId="0" applyFill="0" applyBorder="0" applyAlignment="0"/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39" fillId="18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9" fillId="5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43" borderId="0" applyNumberFormat="0" applyBorder="0" applyAlignment="0" applyProtection="0"/>
    <xf numFmtId="0" fontId="39" fillId="61" borderId="0" applyNumberFormat="0" applyBorder="0" applyAlignment="0" applyProtection="0"/>
    <xf numFmtId="0" fontId="26" fillId="0" borderId="0">
      <alignment vertical="center"/>
    </xf>
    <xf numFmtId="0" fontId="39" fillId="7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9" fillId="8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34" fillId="0" borderId="0"/>
    <xf numFmtId="0" fontId="28" fillId="24" borderId="0" applyNumberFormat="0" applyBorder="0" applyAlignment="0" applyProtection="0"/>
    <xf numFmtId="184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0" fontId="34" fillId="0" borderId="0"/>
    <xf numFmtId="196" fontId="31" fillId="0" borderId="0" applyFill="0" applyBorder="0" applyAlignment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34" fillId="25" borderId="0" applyNumberFormat="0" applyBorder="0" applyAlignment="0" applyProtection="0"/>
    <xf numFmtId="0" fontId="26" fillId="37" borderId="0" applyNumberFormat="0" applyBorder="0" applyAlignment="0" applyProtection="0"/>
    <xf numFmtId="0" fontId="28" fillId="24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8" fillId="24" borderId="0" applyNumberFormat="0" applyBorder="0" applyAlignment="0" applyProtection="0"/>
    <xf numFmtId="185" fontId="31" fillId="0" borderId="0" applyFill="0" applyBorder="0" applyAlignment="0"/>
    <xf numFmtId="0" fontId="26" fillId="0" borderId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6" fillId="0" borderId="0"/>
    <xf numFmtId="0" fontId="63" fillId="23" borderId="36" applyNumberFormat="0" applyAlignment="0" applyProtection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/>
    <xf numFmtId="0" fontId="26" fillId="3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190" fontId="31" fillId="0" borderId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194" fontId="31" fillId="0" borderId="0" applyFill="0" applyBorder="0" applyAlignment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110" fillId="0" borderId="38" applyNumberFormat="0" applyFill="0" applyAlignment="0" applyProtection="0">
      <alignment vertical="center"/>
    </xf>
    <xf numFmtId="0" fontId="28" fillId="33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11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70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64" fillId="36" borderId="0" applyNumberFormat="0" applyBorder="0" applyAlignment="0" applyProtection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70" borderId="0" applyNumberFormat="0" applyBorder="0" applyAlignment="0" applyProtection="0"/>
    <xf numFmtId="0" fontId="30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0" fontId="35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33" borderId="0" applyNumberFormat="0" applyBorder="0" applyAlignment="0" applyProtection="0"/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33" borderId="0" applyNumberFormat="0" applyBorder="0" applyAlignment="0" applyProtection="0"/>
    <xf numFmtId="0" fontId="28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34" fillId="0" borderId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4" fillId="23" borderId="0" applyNumberFormat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0" fontId="34" fillId="23" borderId="0" applyNumberFormat="0" applyBorder="0" applyAlignment="0" applyProtection="0"/>
    <xf numFmtId="0" fontId="26" fillId="0" borderId="0">
      <alignment vertical="center"/>
    </xf>
    <xf numFmtId="0" fontId="39" fillId="51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34" fillId="23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8" fillId="72" borderId="0" applyNumberFormat="0" applyBorder="0" applyAlignment="0" applyProtection="0"/>
    <xf numFmtId="0" fontId="26" fillId="8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34" fillId="0" borderId="0"/>
    <xf numFmtId="0" fontId="28" fillId="0" borderId="0"/>
    <xf numFmtId="0" fontId="33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0" fontId="26" fillId="0" borderId="0"/>
    <xf numFmtId="0" fontId="28" fillId="0" borderId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3" fillId="0" borderId="0"/>
    <xf numFmtId="0" fontId="52" fillId="11" borderId="36" applyNumberFormat="0" applyAlignment="0" applyProtection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7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8" fillId="8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8" fillId="89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67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81" borderId="0" applyNumberFormat="0" applyBorder="0" applyAlignment="0" applyProtection="0"/>
    <xf numFmtId="0" fontId="34" fillId="0" borderId="0"/>
    <xf numFmtId="0" fontId="28" fillId="81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2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8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81" borderId="0" applyNumberFormat="0" applyBorder="0" applyAlignment="0" applyProtection="0"/>
    <xf numFmtId="0" fontId="33" fillId="0" borderId="0"/>
    <xf numFmtId="0" fontId="28" fillId="8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81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97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5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90" fillId="49" borderId="36" applyNumberFormat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36" borderId="0" applyNumberFormat="0" applyBorder="0" applyAlignment="0" applyProtection="0"/>
    <xf numFmtId="0" fontId="28" fillId="68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8" fillId="6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28" fillId="89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8" fillId="0" borderId="34" applyNumberFormat="0" applyAlignment="0" applyProtection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10" fontId="31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34" fillId="36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5" fillId="0" borderId="0"/>
    <xf numFmtId="0" fontId="35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68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42" fillId="0" borderId="25" applyNumberFormat="0" applyFill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34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80" fillId="0" borderId="32" applyNumberFormat="0" applyFill="0" applyAlignment="0" applyProtection="0"/>
    <xf numFmtId="0" fontId="34" fillId="0" borderId="0"/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34" fillId="29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4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8" fillId="41" borderId="0" applyNumberFormat="0" applyBorder="0" applyAlignment="0" applyProtection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14" borderId="0" applyNumberFormat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3" fontId="30" fillId="0" borderId="0" applyFill="0" applyBorder="0" applyAlignment="0" applyProtection="0"/>
    <xf numFmtId="0" fontId="34" fillId="2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29" borderId="0" applyNumberFormat="0" applyBorder="0" applyAlignment="0" applyProtection="0"/>
    <xf numFmtId="0" fontId="75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/>
    <xf numFmtId="0" fontId="26" fillId="14" borderId="0" applyNumberFormat="0" applyBorder="0" applyAlignment="0" applyProtection="0"/>
    <xf numFmtId="0" fontId="28" fillId="85" borderId="0" applyNumberFormat="0" applyBorder="0" applyAlignment="0" applyProtection="0"/>
    <xf numFmtId="0" fontId="33" fillId="0" borderId="0"/>
    <xf numFmtId="0" fontId="34" fillId="0" borderId="0"/>
    <xf numFmtId="0" fontId="28" fillId="85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25" applyNumberFormat="0" applyFill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2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64" fillId="8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/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64" fillId="36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64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9" fillId="8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0" fontId="26" fillId="0" borderId="0"/>
    <xf numFmtId="0" fontId="39" fillId="76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0" fontId="39" fillId="65" borderId="0" applyNumberFormat="0" applyBorder="0" applyAlignment="0" applyProtection="0"/>
    <xf numFmtId="0" fontId="34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0" borderId="0"/>
    <xf numFmtId="0" fontId="58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26" fillId="0" borderId="0"/>
    <xf numFmtId="0" fontId="50" fillId="35" borderId="0" applyNumberFormat="0" applyBorder="0" applyAlignment="0" applyProtection="0"/>
    <xf numFmtId="0" fontId="26" fillId="0" borderId="0"/>
    <xf numFmtId="0" fontId="26" fillId="0" borderId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4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195" fontId="36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189" fontId="36" fillId="0" borderId="0" applyFill="0" applyBorder="0" applyAlignment="0"/>
    <xf numFmtId="189" fontId="36" fillId="0" borderId="0" applyFill="0" applyBorder="0" applyAlignment="0"/>
    <xf numFmtId="0" fontId="26" fillId="0" borderId="0">
      <alignment vertical="center"/>
    </xf>
    <xf numFmtId="189" fontId="36" fillId="0" borderId="0" applyFill="0" applyBorder="0" applyAlignment="0"/>
    <xf numFmtId="0" fontId="35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94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194" fontId="31" fillId="0" borderId="0" applyFill="0" applyBorder="0" applyAlignment="0"/>
    <xf numFmtId="187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94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80" fontId="30" fillId="0" borderId="0" applyFill="0" applyBorder="0" applyAlignment="0" applyProtection="0"/>
    <xf numFmtId="194" fontId="31" fillId="0" borderId="0" applyFill="0" applyBorder="0" applyAlignment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4" fillId="0" borderId="0"/>
    <xf numFmtId="194" fontId="31" fillId="0" borderId="0" applyFill="0" applyBorder="0" applyAlignment="0"/>
    <xf numFmtId="192" fontId="31" fillId="0" borderId="0" applyFill="0" applyBorder="0" applyAlignment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194" fontId="31" fillId="0" borderId="0" applyFill="0" applyBorder="0" applyAlignment="0"/>
    <xf numFmtId="0" fontId="34" fillId="0" borderId="0">
      <alignment vertical="center"/>
    </xf>
    <xf numFmtId="0" fontId="28" fillId="0" borderId="0"/>
    <xf numFmtId="0" fontId="26" fillId="0" borderId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183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4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192" fontId="31" fillId="0" borderId="0" applyFill="0" applyBorder="0" applyAlignment="0"/>
    <xf numFmtId="197" fontId="30" fillId="0" borderId="0" applyFill="0" applyBorder="0" applyAlignment="0" applyProtection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85" fontId="31" fillId="0" borderId="0" applyFill="0" applyBorder="0" applyAlignment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0" fillId="0" borderId="0" applyNumberFormat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/>
    <xf numFmtId="185" fontId="31" fillId="0" borderId="0" applyFill="0" applyBorder="0" applyAlignment="0"/>
    <xf numFmtId="185" fontId="31" fillId="0" borderId="0" applyFill="0" applyBorder="0" applyAlignment="0"/>
    <xf numFmtId="183" fontId="36" fillId="0" borderId="0" applyFill="0" applyBorder="0" applyAlignment="0"/>
    <xf numFmtId="187" fontId="30" fillId="0" borderId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5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33" fillId="0" borderId="0"/>
    <xf numFmtId="185" fontId="31" fillId="0" borderId="0" applyFill="0" applyBorder="0" applyAlignment="0"/>
    <xf numFmtId="0" fontId="33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34" fillId="0" borderId="0"/>
    <xf numFmtId="0" fontId="30" fillId="0" borderId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0" fontId="28" fillId="0" borderId="0"/>
    <xf numFmtId="0" fontId="26" fillId="0" borderId="0">
      <alignment vertical="center"/>
    </xf>
    <xf numFmtId="183" fontId="36" fillId="0" borderId="0" applyFill="0" applyBorder="0" applyAlignment="0"/>
    <xf numFmtId="0" fontId="28" fillId="0" borderId="0"/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96" fontId="31" fillId="0" borderId="0" applyFill="0" applyBorder="0" applyAlignment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0" fontId="40" fillId="87" borderId="0" applyNumberFormat="0" applyBorder="0" applyAlignment="0" applyProtection="0"/>
    <xf numFmtId="183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107" fillId="0" borderId="46" applyNumberFormat="0" applyFill="0" applyAlignment="0" applyProtection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5" fillId="0" borderId="0"/>
    <xf numFmtId="183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/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71" fillId="23" borderId="36" applyNumberFormat="0" applyAlignment="0" applyProtection="0">
      <alignment vertical="center"/>
    </xf>
    <xf numFmtId="0" fontId="61" fillId="42" borderId="40" applyNumberFormat="0" applyAlignment="0" applyProtection="0"/>
    <xf numFmtId="0" fontId="101" fillId="74" borderId="40" applyNumberFormat="0" applyAlignment="0" applyProtection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5" fillId="0" borderId="0"/>
    <xf numFmtId="183" fontId="30" fillId="0" borderId="0" applyFill="0" applyBorder="0" applyAlignment="0" applyProtection="0"/>
    <xf numFmtId="190" fontId="31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4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1" fillId="0" borderId="43" applyNumberFormat="0" applyFon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97" fillId="0" borderId="0" applyBorder="0" applyProtection="0">
      <alignment vertical="center"/>
    </xf>
    <xf numFmtId="0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7" fillId="0" borderId="29" applyNumberForma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202" fontId="31" fillId="0" borderId="0" applyFont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38" fillId="0" borderId="34" applyNumberFormat="0" applyAlignment="0" applyProtection="0"/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49" fillId="32" borderId="36" applyNumberFormat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0" fontId="33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3" fillId="0" borderId="0"/>
    <xf numFmtId="0" fontId="28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30" fillId="0" borderId="0"/>
    <xf numFmtId="0" fontId="34" fillId="0" borderId="0"/>
    <xf numFmtId="3" fontId="30" fillId="0" borderId="0" applyFill="0" applyBorder="0" applyAlignment="0" applyProtection="0"/>
    <xf numFmtId="0" fontId="30" fillId="0" borderId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1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0" fontId="35" fillId="0" borderId="0"/>
    <xf numFmtId="3" fontId="30" fillId="0" borderId="0" applyFill="0" applyBorder="0" applyAlignment="0" applyProtection="0"/>
    <xf numFmtId="0" fontId="34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25" applyNumberFormat="0" applyFill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0" fontId="31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4" fillId="0" borderId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4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3" fontId="36" fillId="0" borderId="0" applyFill="0" applyBorder="0" applyAlignment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68" fillId="9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68" fillId="7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0" fontId="35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28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0" fillId="0" borderId="0" applyFill="0" applyBorder="0" applyProtection="0">
      <alignment horizontal="center" vertical="center"/>
    </xf>
    <xf numFmtId="0" fontId="33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5" fillId="0" borderId="0"/>
    <xf numFmtId="0" fontId="26" fillId="0" borderId="0"/>
    <xf numFmtId="0" fontId="35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84" fillId="0" borderId="41" applyNumberFormat="0" applyFill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90" fontId="31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4" applyNumberFormat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3">
      <alignment horizontal="left"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181" fontId="31" fillId="0" borderId="0" applyFill="0" applyBorder="0" applyAlignment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8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72" fillId="0" borderId="45" applyNumberFormat="0" applyFill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34" fillId="0" borderId="0"/>
    <xf numFmtId="0" fontId="3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33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65" fillId="0" borderId="0" applyNumberFormat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0" fontId="31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7" fontId="30" fillId="0" borderId="0" applyFill="0" applyBorder="0" applyAlignment="0" applyProtection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8" fillId="60" borderId="31" applyNumberFormat="0" applyFont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3" fontId="36" fillId="0" borderId="0" applyFill="0" applyBorder="0" applyAlignment="0"/>
    <xf numFmtId="187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4" fillId="0" borderId="0"/>
    <xf numFmtId="187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4" fillId="0" borderId="0"/>
    <xf numFmtId="184" fontId="31" fillId="0" borderId="0" applyFill="0" applyBorder="0" applyAlignment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68" fillId="90" borderId="0" applyNumberFormat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26" fillId="0" borderId="0"/>
    <xf numFmtId="0" fontId="34" fillId="0" borderId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0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9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0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183" fontId="36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5" fillId="0" borderId="0"/>
    <xf numFmtId="1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34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99" fillId="1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52" fillId="11" borderId="36" applyNumberFormat="0" applyAlignment="0" applyProtection="0">
      <alignment vertical="center"/>
    </xf>
    <xf numFmtId="0" fontId="103" fillId="84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200" fontId="81" fillId="0" borderId="0" applyBorder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9" fillId="80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9" fillId="5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9" fillId="88" borderId="0" applyNumberFormat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30" fillId="40" borderId="37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58" fontId="122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48" fillId="0" borderId="0" applyNumberFormat="0" applyFill="0" applyBorder="0" applyAlignment="0" applyProtection="0"/>
    <xf numFmtId="0" fontId="26" fillId="0" borderId="0"/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9" fillId="76" borderId="0" applyNumberFormat="0" applyBorder="0" applyAlignment="0" applyProtection="0"/>
    <xf numFmtId="0" fontId="39" fillId="65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3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40" fillId="87" borderId="0" applyNumberFormat="0" applyBorder="0" applyAlignment="0" applyProtection="0"/>
    <xf numFmtId="0" fontId="30" fillId="0" borderId="0"/>
    <xf numFmtId="0" fontId="30" fillId="0" borderId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183" fontId="36" fillId="0" borderId="0" applyFill="0" applyBorder="0" applyAlignment="0"/>
    <xf numFmtId="10" fontId="30" fillId="0" borderId="0" applyFill="0" applyBorder="0" applyAlignment="0" applyProtection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4" fontId="31" fillId="0" borderId="0" applyFill="0" applyBorder="0" applyAlignment="0"/>
    <xf numFmtId="185" fontId="30" fillId="0" borderId="0" applyFill="0" applyBorder="0" applyAlignment="0" applyProtection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/>
    <xf numFmtId="0" fontId="33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2" fontId="30" fillId="0" borderId="0" applyFill="0" applyBorder="0" applyAlignment="0" applyProtection="0"/>
    <xf numFmtId="0" fontId="26" fillId="0" borderId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9" fillId="32" borderId="36" applyNumberForma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39" fillId="91" borderId="0"/>
    <xf numFmtId="0" fontId="34" fillId="0" borderId="0"/>
    <xf numFmtId="0" fontId="28" fillId="0" borderId="0"/>
    <xf numFmtId="0" fontId="30" fillId="0" borderId="0"/>
    <xf numFmtId="0" fontId="34" fillId="0" borderId="0"/>
    <xf numFmtId="10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4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10" fontId="33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/>
    <xf numFmtId="2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75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67" fillId="49" borderId="42" applyNumberFormat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204" fontId="31" fillId="0" borderId="0" applyFon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97" fillId="0" borderId="0" applyBorder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9" fillId="0" borderId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8" fillId="0" borderId="34" applyNumberFormat="0" applyAlignment="0" applyProtection="0"/>
    <xf numFmtId="2" fontId="30" fillId="0" borderId="0" applyFill="0" applyBorder="0" applyAlignment="0" applyProtection="0"/>
    <xf numFmtId="0" fontId="38" fillId="0" borderId="34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50" fillId="35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12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49" borderId="0" applyNumberFormat="0" applyBorder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4" fillId="0" borderId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/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8" fillId="0" borderId="33">
      <alignment horizontal="left" vertical="center"/>
    </xf>
    <xf numFmtId="0" fontId="26" fillId="0" borderId="0"/>
    <xf numFmtId="0" fontId="38" fillId="0" borderId="33">
      <alignment horizontal="left" vertical="center"/>
    </xf>
    <xf numFmtId="0" fontId="38" fillId="0" borderId="33">
      <alignment horizontal="left" vertical="center"/>
    </xf>
    <xf numFmtId="0" fontId="53" fillId="0" borderId="39" applyNumberFormat="0" applyFill="0" applyAlignment="0" applyProtection="0"/>
    <xf numFmtId="0" fontId="125" fillId="0" borderId="39" applyNumberFormat="0" applyFill="0" applyAlignment="0" applyProtection="0">
      <alignment vertical="center"/>
    </xf>
    <xf numFmtId="0" fontId="26" fillId="0" borderId="0"/>
    <xf numFmtId="0" fontId="126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8" fillId="0" borderId="38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127" fillId="92" borderId="0" applyNumberFormat="0" applyBorder="0" applyAlignment="0" applyProtection="0"/>
    <xf numFmtId="0" fontId="128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/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35" fillId="0" borderId="0"/>
    <xf numFmtId="0" fontId="97" fillId="0" borderId="0" applyBorder="0" applyProtection="0">
      <alignment vertical="center"/>
    </xf>
    <xf numFmtId="0" fontId="34" fillId="0" borderId="0"/>
    <xf numFmtId="0" fontId="35" fillId="0" borderId="0"/>
    <xf numFmtId="0" fontId="73" fillId="0" borderId="0" applyNumberFormat="0" applyFill="0" applyBorder="0" applyAlignment="0" applyProtection="0"/>
    <xf numFmtId="0" fontId="26" fillId="0" borderId="0">
      <alignment vertical="center"/>
    </xf>
    <xf numFmtId="0" fontId="73" fillId="0" borderId="0" applyNumberFormat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0" borderId="0" applyNumberFormat="0" applyFill="0" applyBorder="0" applyAlignment="0" applyProtection="0"/>
    <xf numFmtId="0" fontId="35" fillId="0" borderId="0"/>
    <xf numFmtId="0" fontId="105" fillId="0" borderId="0" applyNumberFormat="0" applyFill="0" applyBorder="0" applyAlignment="0" applyProtection="0"/>
    <xf numFmtId="0" fontId="35" fillId="0" borderId="0"/>
    <xf numFmtId="0" fontId="30" fillId="0" borderId="0"/>
    <xf numFmtId="0" fontId="30" fillId="0" borderId="0"/>
    <xf numFmtId="0" fontId="105" fillId="0" borderId="0" applyNumberFormat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0" borderId="0"/>
    <xf numFmtId="0" fontId="76" fillId="59" borderId="0" applyNumberFormat="0" applyBorder="0" applyAlignment="0" applyProtection="0"/>
    <xf numFmtId="0" fontId="40" fillId="87" borderId="0" applyNumberFormat="0" applyBorder="0" applyAlignment="0" applyProtection="0"/>
    <xf numFmtId="0" fontId="40" fillId="40" borderId="0" applyNumberFormat="0" applyBorder="0" applyAlignment="0" applyProtection="0"/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30" fillId="0" borderId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35" fillId="0" borderId="0"/>
    <xf numFmtId="0" fontId="35" fillId="0" borderId="0"/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183" fontId="36" fillId="0" borderId="0" applyFill="0" applyBorder="0" applyAlignment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43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9" fontId="31" fillId="0" borderId="0" applyFill="0" applyBorder="0" applyAlignment="0"/>
    <xf numFmtId="183" fontId="36" fillId="0" borderId="0" applyFill="0" applyBorder="0" applyAlignment="0"/>
    <xf numFmtId="0" fontId="28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8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>
      <alignment vertical="center"/>
    </xf>
    <xf numFmtId="0" fontId="28" fillId="0" borderId="0"/>
    <xf numFmtId="190" fontId="31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90" fontId="31" fillId="0" borderId="0"/>
    <xf numFmtId="184" fontId="31" fillId="0" borderId="0" applyFill="0" applyBorder="0" applyAlignment="0"/>
    <xf numFmtId="0" fontId="100" fillId="0" borderId="0" applyNumberFormat="0" applyFill="0" applyBorder="0" applyAlignment="0" applyProtection="0"/>
    <xf numFmtId="0" fontId="26" fillId="0" borderId="0"/>
    <xf numFmtId="0" fontId="35" fillId="0" borderId="0"/>
    <xf numFmtId="190" fontId="31" fillId="0" borderId="0"/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4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107" fillId="0" borderId="46" applyNumberFormat="0" applyFill="0" applyAlignment="0" applyProtection="0"/>
    <xf numFmtId="0" fontId="94" fillId="0" borderId="44" applyNumberFormat="0" applyFill="0" applyAlignment="0" applyProtection="0">
      <alignment vertical="center"/>
    </xf>
    <xf numFmtId="203" fontId="33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90" fontId="31" fillId="0" borderId="0"/>
    <xf numFmtId="190" fontId="31" fillId="0" borderId="0"/>
    <xf numFmtId="182" fontId="31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2" fontId="31" fillId="0" borderId="0"/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/>
    <xf numFmtId="0" fontId="41" fillId="21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29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185" fontId="30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/>
    <xf numFmtId="0" fontId="35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0" fillId="0" borderId="0"/>
    <xf numFmtId="0" fontId="34" fillId="0" borderId="0"/>
    <xf numFmtId="0" fontId="34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/>
    <xf numFmtId="183" fontId="36" fillId="0" borderId="0" applyFill="0" applyBorder="0" applyAlignment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33" fillId="0" borderId="0"/>
    <xf numFmtId="0" fontId="108" fillId="0" borderId="41" applyNumberFormat="0" applyFill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7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68" fillId="9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5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199" fontId="31" fillId="0" borderId="0" applyFill="0" applyBorder="0" applyAlignment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196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1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188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30" fillId="0" borderId="0"/>
    <xf numFmtId="0" fontId="30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 applyNumberFormat="0" applyFill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8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185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75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>
      <alignment vertical="center"/>
    </xf>
    <xf numFmtId="0" fontId="7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0" fillId="0" borderId="0" applyFill="0" applyBorder="0" applyProtection="0">
      <alignment horizontal="center"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/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30" fillId="0" borderId="0"/>
    <xf numFmtId="0" fontId="28" fillId="0" borderId="0"/>
    <xf numFmtId="0" fontId="26" fillId="0" borderId="0"/>
    <xf numFmtId="0" fontId="28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0" fontId="30" fillId="0" borderId="0" applyFill="0" applyBorder="0" applyAlignment="0" applyProtection="0"/>
    <xf numFmtId="0" fontId="34" fillId="0" borderId="0"/>
    <xf numFmtId="0" fontId="33" fillId="0" borderId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1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185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11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10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33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99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34" fillId="0" borderId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6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0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3" fillId="23" borderId="42" applyNumberFormat="0" applyAlignment="0" applyProtection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191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67" fillId="49" borderId="42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132" fillId="6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34" fillId="0" borderId="0"/>
    <xf numFmtId="0" fontId="26" fillId="0" borderId="0"/>
    <xf numFmtId="0" fontId="28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181" fontId="31" fillId="0" borderId="0" applyFill="0" applyBorder="0" applyAlignment="0"/>
    <xf numFmtId="0" fontId="28" fillId="0" borderId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181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38" fontId="123" fillId="0" borderId="0" applyFont="0" applyFill="0" applyBorder="0" applyAlignment="0" applyProtection="0"/>
    <xf numFmtId="0" fontId="28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5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91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5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185" fontId="30" fillId="0" borderId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6" fontId="70" fillId="0" borderId="0" applyFont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6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0" fillId="40" borderId="37" applyNumberFormat="0" applyAlignment="0" applyProtection="0"/>
    <xf numFmtId="184" fontId="31" fillId="0" borderId="0" applyFill="0" applyBorder="0" applyAlignment="0"/>
    <xf numFmtId="0" fontId="28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1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41" fillId="21" borderId="0" applyNumberFormat="0" applyBorder="0" applyAlignment="0" applyProtection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72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5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57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5" fillId="0" borderId="44" applyNumberFormat="0" applyFill="0" applyAlignment="0" applyProtection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3" borderId="0" applyNumberFormat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0" borderId="0" applyNumberFormat="0" applyBorder="0"/>
    <xf numFmtId="0" fontId="26" fillId="0" borderId="0">
      <alignment vertical="center"/>
    </xf>
    <xf numFmtId="183" fontId="36" fillId="0" borderId="0" applyFill="0" applyBorder="0" applyAlignment="0"/>
    <xf numFmtId="40" fontId="123" fillId="0" borderId="0" applyFont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81" fillId="0" borderId="0" applyNumberFormat="0" applyBorder="0" applyProtection="0">
      <alignment vertical="center"/>
    </xf>
    <xf numFmtId="0" fontId="81" fillId="0" borderId="0" applyNumberFormat="0" applyBorder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1" fillId="0" borderId="0"/>
    <xf numFmtId="49" fontId="122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0" fontId="34" fillId="0" borderId="0"/>
    <xf numFmtId="199" fontId="31" fillId="0" borderId="0" applyFill="0" applyBorder="0" applyAlignment="0"/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34" fillId="0" borderId="0"/>
    <xf numFmtId="181" fontId="31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100" fillId="0" borderId="0" applyNumberFormat="0" applyFill="0" applyBorder="0" applyAlignment="0" applyProtection="0"/>
    <xf numFmtId="0" fontId="53" fillId="0" borderId="39" applyNumberFormat="0" applyFill="0" applyAlignment="0" applyProtection="0"/>
    <xf numFmtId="0" fontId="85" fillId="0" borderId="38" applyNumberFormat="0" applyFill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6" fillId="0" borderId="41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69" fillId="0" borderId="0"/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34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205" fontId="30" fillId="0" borderId="0" applyFill="0" applyBorder="0" applyAlignment="0" applyProtection="0"/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68" fillId="50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68" fillId="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68" fillId="9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74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7" fillId="94" borderId="30" applyNumberFormat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37" fillId="94" borderId="30" applyNumberFormat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7" fillId="0" borderId="29" applyNumberFormat="0" applyFill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0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6" fillId="0" borderId="0">
      <alignment vertical="center"/>
    </xf>
    <xf numFmtId="0" fontId="139" fillId="0" borderId="0"/>
    <xf numFmtId="186" fontId="31" fillId="0" borderId="0" applyFont="0" applyFill="0" applyBorder="0" applyAlignment="0" applyProtection="0"/>
    <xf numFmtId="0" fontId="26" fillId="0" borderId="0">
      <alignment vertical="center"/>
    </xf>
    <xf numFmtId="8" fontId="70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9" fillId="23" borderId="42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0" fillId="74" borderId="40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1" fillId="0" borderId="39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1" fillId="0" borderId="38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1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4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34" fillId="0" borderId="39" applyNumberFormat="0" applyFill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91" fillId="7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9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59" fillId="0" borderId="26" applyNumberFormat="0" applyFill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7" applyNumberFormat="0" applyFill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26" fillId="0" borderId="0">
      <alignment vertical="center"/>
    </xf>
    <xf numFmtId="0" fontId="34" fillId="0" borderId="0"/>
    <xf numFmtId="0" fontId="72" fillId="0" borderId="45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5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5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116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7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04" fontId="31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0" fillId="0" borderId="32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80" fillId="0" borderId="3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96" borderId="0" applyNumberFormat="0" applyBorder="0" applyAlignment="0" applyProtection="0"/>
    <xf numFmtId="0" fontId="28" fillId="97" borderId="0" applyNumberFormat="0" applyBorder="0" applyAlignment="0" applyProtection="0"/>
    <xf numFmtId="43" fontId="14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8" fillId="0" borderId="0"/>
    <xf numFmtId="0" fontId="28" fillId="103" borderId="0" applyNumberFormat="0" applyBorder="0" applyAlignment="0" applyProtection="0"/>
    <xf numFmtId="0" fontId="28" fillId="105" borderId="0" applyNumberFormat="0" applyBorder="0" applyAlignment="0" applyProtection="0"/>
    <xf numFmtId="0" fontId="28" fillId="10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6" borderId="0" applyNumberFormat="0" applyBorder="0" applyAlignment="0" applyProtection="0"/>
    <xf numFmtId="0" fontId="148" fillId="0" borderId="0"/>
    <xf numFmtId="0" fontId="28" fillId="60" borderId="31" applyNumberFormat="0" applyFont="0" applyAlignment="0" applyProtection="0"/>
    <xf numFmtId="0" fontId="99" fillId="10" borderId="0" applyNumberFormat="0" applyBorder="0" applyAlignment="0" applyProtection="0">
      <alignment vertical="center"/>
    </xf>
    <xf numFmtId="0" fontId="28" fillId="109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01" borderId="0" applyNumberFormat="0" applyBorder="0" applyAlignment="0" applyProtection="0"/>
    <xf numFmtId="0" fontId="28" fillId="113" borderId="0" applyNumberFormat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5" borderId="0" applyNumberFormat="0" applyBorder="0" applyAlignment="0" applyProtection="0"/>
    <xf numFmtId="0" fontId="28" fillId="11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0" fontId="28" fillId="114" borderId="0" applyNumberFormat="0" applyBorder="0" applyAlignment="0" applyProtection="0"/>
    <xf numFmtId="0" fontId="28" fillId="107" borderId="0" applyNumberFormat="0" applyBorder="0" applyAlignment="0" applyProtection="0"/>
    <xf numFmtId="0" fontId="149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99" borderId="0" applyNumberFormat="0" applyBorder="0" applyAlignment="0" applyProtection="0"/>
    <xf numFmtId="0" fontId="28" fillId="97" borderId="0" applyNumberFormat="0" applyBorder="0" applyAlignment="0" applyProtection="0"/>
    <xf numFmtId="0" fontId="28" fillId="100" borderId="0" applyNumberFormat="0" applyBorder="0" applyAlignment="0" applyProtection="0"/>
    <xf numFmtId="0" fontId="28" fillId="60" borderId="31" applyNumberFormat="0" applyFont="0" applyAlignment="0" applyProtection="0"/>
    <xf numFmtId="0" fontId="28" fillId="100" borderId="0" applyNumberFormat="0" applyBorder="0" applyAlignment="0" applyProtection="0"/>
    <xf numFmtId="0" fontId="29" fillId="0" borderId="0">
      <alignment vertical="center"/>
    </xf>
    <xf numFmtId="0" fontId="28" fillId="100" borderId="0" applyNumberFormat="0" applyBorder="0" applyAlignment="0" applyProtection="0"/>
    <xf numFmtId="0" fontId="28" fillId="109" borderId="0" applyNumberFormat="0" applyBorder="0" applyAlignment="0" applyProtection="0"/>
    <xf numFmtId="0" fontId="28" fillId="97" borderId="0" applyNumberFormat="0" applyBorder="0" applyAlignment="0" applyProtection="0"/>
    <xf numFmtId="0" fontId="28" fillId="109" borderId="0" applyNumberFormat="0" applyBorder="0" applyAlignment="0" applyProtection="0"/>
    <xf numFmtId="0" fontId="28" fillId="0" borderId="0">
      <alignment vertical="center"/>
    </xf>
    <xf numFmtId="0" fontId="28" fillId="109" borderId="0" applyNumberFormat="0" applyBorder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49" fillId="0" borderId="0"/>
    <xf numFmtId="0" fontId="28" fillId="95" borderId="0" applyNumberFormat="0" applyBorder="0" applyAlignment="0" applyProtection="0"/>
    <xf numFmtId="0" fontId="28" fillId="113" borderId="0" applyNumberFormat="0" applyBorder="0" applyAlignment="0" applyProtection="0"/>
    <xf numFmtId="0" fontId="28" fillId="96" borderId="0" applyNumberFormat="0" applyBorder="0" applyAlignment="0" applyProtection="0"/>
    <xf numFmtId="0" fontId="28" fillId="60" borderId="31" applyNumberFormat="0" applyFont="0" applyAlignment="0" applyProtection="0"/>
    <xf numFmtId="0" fontId="28" fillId="96" borderId="0" applyNumberFormat="0" applyBorder="0" applyAlignment="0" applyProtection="0"/>
    <xf numFmtId="0" fontId="28" fillId="0" borderId="0">
      <alignment vertical="center"/>
    </xf>
    <xf numFmtId="0" fontId="28" fillId="95" borderId="0" applyNumberFormat="0" applyBorder="0" applyAlignment="0" applyProtection="0"/>
    <xf numFmtId="0" fontId="148" fillId="0" borderId="0"/>
    <xf numFmtId="0" fontId="28" fillId="102" borderId="0" applyNumberFormat="0" applyBorder="0" applyAlignment="0" applyProtection="0"/>
    <xf numFmtId="0" fontId="149" fillId="0" borderId="0"/>
    <xf numFmtId="0" fontId="28" fillId="95" borderId="0" applyNumberFormat="0" applyBorder="0" applyAlignment="0" applyProtection="0"/>
    <xf numFmtId="0" fontId="148" fillId="0" borderId="0"/>
    <xf numFmtId="0" fontId="149" fillId="0" borderId="0"/>
    <xf numFmtId="0" fontId="28" fillId="111" borderId="0" applyNumberFormat="0" applyBorder="0" applyAlignment="0" applyProtection="0"/>
    <xf numFmtId="0" fontId="28" fillId="104" borderId="0" applyNumberFormat="0" applyBorder="0" applyAlignment="0" applyProtection="0"/>
    <xf numFmtId="0" fontId="79" fillId="66" borderId="27" applyNumberFormat="0" applyAlignment="0" applyProtection="0"/>
    <xf numFmtId="0" fontId="28" fillId="111" borderId="0" applyNumberFormat="0" applyBorder="0" applyAlignment="0" applyProtection="0"/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99" borderId="0" applyNumberFormat="0" applyBorder="0" applyAlignment="0" applyProtection="0"/>
    <xf numFmtId="0" fontId="28" fillId="104" borderId="0" applyNumberFormat="0" applyBorder="0" applyAlignment="0" applyProtection="0"/>
    <xf numFmtId="0" fontId="28" fillId="99" borderId="0" applyNumberFormat="0" applyBorder="0" applyAlignment="0" applyProtection="0"/>
    <xf numFmtId="0" fontId="103" fillId="84" borderId="0" applyNumberFormat="0" applyBorder="0" applyAlignment="0" applyProtection="0"/>
    <xf numFmtId="0" fontId="28" fillId="99" borderId="0" applyNumberFormat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28" fillId="1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16" borderId="0" applyNumberFormat="0" applyBorder="0" applyAlignment="0" applyProtection="0"/>
    <xf numFmtId="0" fontId="28" fillId="107" borderId="0" applyNumberFormat="0" applyBorder="0" applyAlignment="0" applyProtection="0"/>
    <xf numFmtId="0" fontId="28" fillId="116" borderId="0" applyNumberFormat="0" applyBorder="0" applyAlignment="0" applyProtection="0"/>
    <xf numFmtId="0" fontId="28" fillId="11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6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148" fillId="3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7" borderId="0" applyNumberFormat="0" applyBorder="0" applyAlignment="0" applyProtection="0"/>
    <xf numFmtId="0" fontId="148" fillId="10" borderId="0" applyNumberFormat="0" applyBorder="0" applyAlignment="0" applyProtection="0">
      <alignment vertical="center"/>
    </xf>
    <xf numFmtId="0" fontId="148" fillId="21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148" fillId="17" borderId="0" applyNumberFormat="0" applyBorder="0" applyAlignment="0" applyProtection="0">
      <alignment vertical="center"/>
    </xf>
    <xf numFmtId="0" fontId="148" fillId="20" borderId="0" applyNumberFormat="0" applyBorder="0" applyAlignment="0" applyProtection="0">
      <alignment vertical="center"/>
    </xf>
    <xf numFmtId="0" fontId="148" fillId="11" borderId="0" applyNumberFormat="0" applyBorder="0" applyAlignment="0" applyProtection="0">
      <alignment vertical="center"/>
    </xf>
    <xf numFmtId="0" fontId="28" fillId="117" borderId="0" applyNumberFormat="0" applyBorder="0" applyAlignment="0" applyProtection="0"/>
    <xf numFmtId="0" fontId="28" fillId="105" borderId="0" applyNumberFormat="0" applyBorder="0" applyAlignment="0" applyProtection="0"/>
    <xf numFmtId="0" fontId="28" fillId="105" borderId="0" applyNumberFormat="0" applyBorder="0" applyAlignment="0" applyProtection="0"/>
    <xf numFmtId="0" fontId="68" fillId="93" borderId="0" applyNumberFormat="0" applyBorder="0" applyAlignment="0" applyProtection="0"/>
    <xf numFmtId="0" fontId="28" fillId="0" borderId="0">
      <alignment vertical="center"/>
    </xf>
    <xf numFmtId="0" fontId="28" fillId="105" borderId="0" applyNumberFormat="0" applyBorder="0" applyAlignment="0" applyProtection="0"/>
    <xf numFmtId="0" fontId="68" fillId="3" borderId="0" applyNumberFormat="0" applyBorder="0" applyAlignment="0" applyProtection="0"/>
    <xf numFmtId="0" fontId="28" fillId="117" borderId="0" applyNumberFormat="0" applyBorder="0" applyAlignment="0" applyProtection="0"/>
    <xf numFmtId="0" fontId="28" fillId="117" borderId="0" applyNumberFormat="0" applyBorder="0" applyAlignment="0" applyProtection="0"/>
    <xf numFmtId="0" fontId="28" fillId="0" borderId="0"/>
    <xf numFmtId="0" fontId="28" fillId="117" borderId="0" applyNumberFormat="0" applyBorder="0" applyAlignment="0" applyProtection="0"/>
    <xf numFmtId="0" fontId="148" fillId="25" borderId="0" applyNumberFormat="0" applyBorder="0" applyAlignment="0" applyProtection="0">
      <alignment vertical="center"/>
    </xf>
    <xf numFmtId="0" fontId="148" fillId="12" borderId="0" applyNumberFormat="0" applyBorder="0" applyAlignment="0" applyProtection="0">
      <alignment vertical="center"/>
    </xf>
    <xf numFmtId="0" fontId="28" fillId="108" borderId="0" applyNumberFormat="0" applyBorder="0" applyAlignment="0" applyProtection="0"/>
    <xf numFmtId="0" fontId="28" fillId="106" borderId="0" applyNumberFormat="0" applyBorder="0" applyAlignment="0" applyProtection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148" fillId="19" borderId="0" applyNumberFormat="0" applyBorder="0" applyAlignment="0" applyProtection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12" borderId="0" applyNumberFormat="0" applyBorder="0" applyAlignment="0" applyProtection="0"/>
    <xf numFmtId="0" fontId="65" fillId="0" borderId="0" applyNumberFormat="0" applyFill="0" applyBorder="0" applyAlignment="0" applyProtection="0"/>
    <xf numFmtId="0" fontId="28" fillId="106" borderId="0" applyNumberFormat="0" applyBorder="0" applyAlignment="0" applyProtection="0"/>
    <xf numFmtId="0" fontId="72" fillId="0" borderId="49" applyNumberFormat="0" applyFill="0" applyAlignment="0" applyProtection="0"/>
    <xf numFmtId="0" fontId="28" fillId="113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4" borderId="0" applyNumberFormat="0" applyBorder="0" applyAlignment="0" applyProtection="0"/>
    <xf numFmtId="0" fontId="42" fillId="0" borderId="25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28" fillId="110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2" borderId="0" applyNumberFormat="0" applyBorder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48" fillId="9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142" fillId="0" borderId="0"/>
    <xf numFmtId="0" fontId="28" fillId="115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148" fillId="0" borderId="0"/>
    <xf numFmtId="0" fontId="148" fillId="0" borderId="0"/>
    <xf numFmtId="0" fontId="148" fillId="0" borderId="0"/>
    <xf numFmtId="0" fontId="28" fillId="10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5" borderId="0" applyNumberFormat="0" applyBorder="0" applyAlignment="0" applyProtection="0"/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10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28" fillId="113" borderId="0" applyNumberFormat="0" applyBorder="0" applyAlignment="0" applyProtection="0"/>
    <xf numFmtId="0" fontId="28" fillId="112" borderId="0" applyNumberFormat="0" applyBorder="0" applyAlignment="0" applyProtection="0"/>
    <xf numFmtId="0" fontId="37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28" fillId="10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149" fillId="0" borderId="0"/>
    <xf numFmtId="0" fontId="60" fillId="0" borderId="0" applyNumberFormat="0" applyFill="0" applyBorder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149" fillId="0" borderId="0"/>
    <xf numFmtId="0" fontId="77" fillId="62" borderId="0" applyNumberFormat="0" applyBorder="0" applyAlignment="0" applyProtection="0"/>
    <xf numFmtId="0" fontId="148" fillId="0" borderId="0"/>
    <xf numFmtId="0" fontId="14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57" fillId="5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3" borderId="0" applyNumberFormat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93" borderId="0" applyNumberFormat="0" applyBorder="0" applyAlignment="0" applyProtection="0"/>
    <xf numFmtId="0" fontId="29" fillId="0" borderId="0">
      <alignment vertical="center"/>
    </xf>
    <xf numFmtId="0" fontId="82" fillId="69" borderId="27" applyNumberFormat="0" applyAlignment="0" applyProtection="0"/>
    <xf numFmtId="0" fontId="68" fillId="56" borderId="0" applyNumberFormat="0" applyBorder="0" applyAlignment="0" applyProtection="0"/>
    <xf numFmtId="0" fontId="149" fillId="0" borderId="0"/>
    <xf numFmtId="0" fontId="5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68" fillId="3" borderId="0" applyNumberFormat="0" applyBorder="0" applyAlignment="0" applyProtection="0"/>
    <xf numFmtId="0" fontId="148" fillId="0" borderId="0"/>
    <xf numFmtId="0" fontId="28" fillId="0" borderId="0"/>
    <xf numFmtId="0" fontId="68" fillId="77" borderId="0" applyNumberFormat="0" applyBorder="0" applyAlignment="0" applyProtection="0"/>
    <xf numFmtId="0" fontId="148" fillId="0" borderId="0"/>
    <xf numFmtId="0" fontId="149" fillId="0" borderId="0"/>
    <xf numFmtId="0" fontId="28" fillId="0" borderId="0">
      <alignment vertical="center"/>
    </xf>
    <xf numFmtId="0" fontId="28" fillId="0" borderId="0"/>
    <xf numFmtId="0" fontId="72" fillId="0" borderId="48" applyNumberFormat="0" applyFill="0" applyAlignment="0" applyProtection="0"/>
    <xf numFmtId="0" fontId="59" fillId="0" borderId="26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79" fillId="66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149" fillId="0" borderId="0"/>
    <xf numFmtId="0" fontId="138" fillId="0" borderId="0" applyNumberFormat="0" applyFill="0" applyBorder="0" applyAlignment="0" applyProtection="0">
      <alignment vertical="center"/>
    </xf>
    <xf numFmtId="0" fontId="103" fillId="84" borderId="0" applyNumberFormat="0" applyBorder="0" applyAlignment="0" applyProtection="0"/>
    <xf numFmtId="0" fontId="68" fillId="3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75" fillId="0" borderId="0"/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91" fillId="79" borderId="0" applyNumberFormat="0" applyBorder="0" applyAlignment="0" applyProtection="0"/>
    <xf numFmtId="0" fontId="82" fillId="69" borderId="27" applyNumberFormat="0" applyAlignment="0" applyProtection="0"/>
    <xf numFmtId="0" fontId="72" fillId="0" borderId="49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8" fillId="90" borderId="0" applyNumberFormat="0" applyBorder="0" applyAlignment="0" applyProtection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149" fillId="0" borderId="0"/>
    <xf numFmtId="0" fontId="28" fillId="0" borderId="0">
      <alignment vertical="center"/>
    </xf>
    <xf numFmtId="0" fontId="148" fillId="0" borderId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03" fillId="8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75" fillId="0" borderId="0"/>
    <xf numFmtId="0" fontId="57" fillId="8" borderId="0" applyNumberFormat="0" applyBorder="0" applyAlignment="0" applyProtection="0">
      <alignment vertical="center"/>
    </xf>
    <xf numFmtId="0" fontId="148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82" fillId="69" borderId="27" applyNumberFormat="0" applyAlignment="0" applyProtection="0"/>
    <xf numFmtId="0" fontId="75" fillId="0" borderId="0"/>
    <xf numFmtId="0" fontId="142" fillId="0" borderId="0"/>
    <xf numFmtId="0" fontId="57" fillId="29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82" fillId="69" borderId="27" applyNumberFormat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03" fillId="8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57" fillId="55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2" fillId="0" borderId="25" applyNumberFormat="0" applyFill="0" applyAlignment="0" applyProtection="0"/>
    <xf numFmtId="0" fontId="142" fillId="0" borderId="0"/>
    <xf numFmtId="43" fontId="149" fillId="0" borderId="0" applyFont="0" applyFill="0" applyBorder="0" applyAlignment="0" applyProtection="0"/>
    <xf numFmtId="0" fontId="148" fillId="0" borderId="0"/>
    <xf numFmtId="0" fontId="148" fillId="0" borderId="0"/>
    <xf numFmtId="0" fontId="57" fillId="3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79" fillId="66" borderId="27" applyNumberFormat="0" applyAlignment="0" applyProtection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79" fillId="66" borderId="27" applyNumberFormat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8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60" fillId="0" borderId="0" applyNumberFormat="0" applyFill="0" applyBorder="0" applyAlignment="0" applyProtection="0"/>
    <xf numFmtId="0" fontId="149" fillId="0" borderId="0"/>
    <xf numFmtId="0" fontId="149" fillId="0" borderId="0"/>
    <xf numFmtId="0" fontId="28" fillId="0" borderId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43" fontId="149" fillId="0" borderId="0" applyFont="0" applyFill="0" applyBorder="0" applyAlignment="0" applyProtection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68" fillId="77" borderId="0" applyNumberFormat="0" applyBorder="0" applyAlignment="0" applyProtection="0"/>
    <xf numFmtId="0" fontId="37" fillId="0" borderId="29" applyNumberFormat="0" applyFill="0" applyAlignment="0" applyProtection="0"/>
    <xf numFmtId="0" fontId="79" fillId="66" borderId="27" applyNumberFormat="0" applyAlignment="0" applyProtection="0"/>
    <xf numFmtId="0" fontId="74" fillId="0" borderId="0" applyNumberFormat="0" applyFill="0" applyBorder="0" applyAlignment="0" applyProtection="0"/>
    <xf numFmtId="0" fontId="77" fillId="62" borderId="0" applyNumberFormat="0" applyBorder="0" applyAlignment="0" applyProtection="0"/>
    <xf numFmtId="0" fontId="91" fillId="79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7" fillId="36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142" fillId="0" borderId="0"/>
    <xf numFmtId="0" fontId="75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68" fillId="56" borderId="0" applyNumberFormat="0" applyBorder="0" applyAlignment="0" applyProtection="0"/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59" fillId="0" borderId="26" applyNumberFormat="0" applyFill="0" applyAlignment="0" applyProtection="0"/>
    <xf numFmtId="0" fontId="5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49" fillId="0" borderId="0"/>
    <xf numFmtId="0" fontId="57" fillId="55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9" fillId="66" borderId="27" applyNumberFormat="0" applyAlignment="0" applyProtection="0"/>
    <xf numFmtId="0" fontId="91" fillId="79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72" fillId="0" borderId="49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7" fillId="2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7" fillId="0" borderId="29" applyNumberFormat="0" applyFill="0" applyAlignment="0" applyProtection="0"/>
    <xf numFmtId="0" fontId="103" fillId="84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9" fillId="66" borderId="27" applyNumberFormat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0" borderId="26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2" fillId="0" borderId="49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57" fillId="54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82" fillId="69" borderId="27" applyNumberFormat="0" applyAlignment="0" applyProtection="0"/>
    <xf numFmtId="0" fontId="28" fillId="60" borderId="31" applyNumberFormat="0" applyFont="0" applyAlignment="0" applyProtection="0"/>
    <xf numFmtId="0" fontId="37" fillId="0" borderId="29" applyNumberFormat="0" applyFill="0" applyAlignment="0" applyProtection="0"/>
    <xf numFmtId="0" fontId="142" fillId="0" borderId="0"/>
    <xf numFmtId="0" fontId="57" fillId="58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28" fillId="0" borderId="0">
      <alignment vertical="center"/>
    </xf>
    <xf numFmtId="43" fontId="149" fillId="0" borderId="0" applyFont="0" applyFill="0" applyBorder="0" applyAlignment="0" applyProtection="0"/>
    <xf numFmtId="0" fontId="68" fillId="93" borderId="0" applyNumberFormat="0" applyBorder="0" applyAlignment="0" applyProtection="0"/>
    <xf numFmtId="0" fontId="59" fillId="0" borderId="26" applyNumberFormat="0" applyFill="0" applyAlignment="0" applyProtection="0"/>
    <xf numFmtId="0" fontId="68" fillId="90" borderId="0" applyNumberFormat="0" applyBorder="0" applyAlignment="0" applyProtection="0"/>
    <xf numFmtId="0" fontId="103" fillId="84" borderId="0" applyNumberFormat="0" applyBorder="0" applyAlignment="0" applyProtection="0"/>
    <xf numFmtId="0" fontId="149" fillId="0" borderId="0"/>
    <xf numFmtId="0" fontId="68" fillId="56" borderId="0" applyNumberFormat="0" applyBorder="0" applyAlignment="0" applyProtection="0"/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5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72" fillId="0" borderId="48" applyNumberFormat="0" applyFill="0" applyAlignment="0" applyProtection="0"/>
    <xf numFmtId="0" fontId="91" fillId="79" borderId="0" applyNumberFormat="0" applyBorder="0" applyAlignment="0" applyProtection="0"/>
    <xf numFmtId="0" fontId="28" fillId="0" borderId="0">
      <alignment vertical="center"/>
    </xf>
    <xf numFmtId="0" fontId="149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91" fillId="79" borderId="0" applyNumberFormat="0" applyBorder="0" applyAlignment="0" applyProtection="0"/>
    <xf numFmtId="0" fontId="149" fillId="0" borderId="0"/>
    <xf numFmtId="0" fontId="103" fillId="84" borderId="0" applyNumberFormat="0" applyBorder="0" applyAlignment="0" applyProtection="0"/>
    <xf numFmtId="0" fontId="77" fillId="62" borderId="0" applyNumberFormat="0" applyBorder="0" applyAlignment="0" applyProtection="0"/>
    <xf numFmtId="0" fontId="99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</cellStyleXfs>
  <cellXfs count="113">
    <xf numFmtId="0" fontId="0" fillId="0" borderId="0" xfId="0">
      <alignment vertic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/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8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179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179" fontId="20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19" xfId="1" applyNumberFormat="1" applyFont="1" applyFill="1" applyBorder="1" applyAlignment="1" applyProtection="1">
      <alignment horizontal="center" vertical="center"/>
      <protection locked="0"/>
    </xf>
    <xf numFmtId="179" fontId="20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19" fillId="2" borderId="51" xfId="1" applyNumberFormat="1" applyFont="1" applyFill="1" applyBorder="1" applyAlignment="1">
      <alignment horizontal="center" vertical="center"/>
    </xf>
    <xf numFmtId="179" fontId="2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50" fillId="0" borderId="4" xfId="1" applyFont="1" applyBorder="1" applyAlignment="1">
      <alignment horizontal="left" vertical="center"/>
    </xf>
    <xf numFmtId="0" fontId="151" fillId="0" borderId="0" xfId="1" applyFont="1" applyFill="1" applyBorder="1" applyAlignment="1">
      <alignment vertical="center"/>
    </xf>
    <xf numFmtId="0" fontId="150" fillId="0" borderId="0" xfId="1" applyFont="1" applyBorder="1" applyAlignment="1">
      <alignment horizontal="left" vertical="center"/>
    </xf>
    <xf numFmtId="0" fontId="150" fillId="0" borderId="0" xfId="1" applyFont="1" applyBorder="1" applyAlignment="1">
      <alignment vertical="center"/>
    </xf>
    <xf numFmtId="0" fontId="150" fillId="0" borderId="5" xfId="1" applyFont="1" applyBorder="1" applyAlignment="1">
      <alignment horizontal="right" vertical="center"/>
    </xf>
    <xf numFmtId="0" fontId="150" fillId="0" borderId="6" xfId="1" applyFont="1" applyBorder="1" applyAlignment="1">
      <alignment horizontal="left" vertical="center"/>
    </xf>
    <xf numFmtId="0" fontId="151" fillId="0" borderId="1" xfId="1" applyFont="1" applyFill="1" applyBorder="1" applyAlignment="1">
      <alignment vertical="center"/>
    </xf>
    <xf numFmtId="0" fontId="150" fillId="0" borderId="1" xfId="1" applyFont="1" applyBorder="1" applyAlignment="1">
      <alignment horizontal="left" vertical="center"/>
    </xf>
    <xf numFmtId="177" fontId="12" fillId="2" borderId="51" xfId="1" applyNumberFormat="1" applyFont="1" applyFill="1" applyBorder="1" applyAlignment="1">
      <alignment horizontal="center" vertical="center"/>
    </xf>
    <xf numFmtId="0" fontId="15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179" fontId="154" fillId="0" borderId="0" xfId="1" applyNumberFormat="1" applyFont="1" applyFill="1" applyBorder="1" applyAlignment="1" applyProtection="1">
      <alignment horizontal="center" vertical="center"/>
      <protection locked="0"/>
    </xf>
    <xf numFmtId="206" fontId="155" fillId="0" borderId="0" xfId="0" applyNumberFormat="1" applyFont="1" applyBorder="1" applyAlignment="1">
      <alignment horizontal="center" vertical="center"/>
    </xf>
    <xf numFmtId="0" fontId="154" fillId="0" borderId="0" xfId="1" applyFont="1" applyFill="1" applyBorder="1" applyAlignment="1" applyProtection="1">
      <alignment horizontal="center" vertical="center"/>
      <protection locked="0"/>
    </xf>
    <xf numFmtId="179" fontId="154" fillId="0" borderId="0" xfId="1" applyNumberFormat="1" applyFont="1" applyFill="1" applyBorder="1" applyAlignment="1">
      <alignment horizontal="center" vertical="center"/>
    </xf>
    <xf numFmtId="0" fontId="156" fillId="0" borderId="0" xfId="0" applyFont="1">
      <alignment vertical="center"/>
    </xf>
    <xf numFmtId="179" fontId="10" fillId="0" borderId="0" xfId="1" applyNumberFormat="1" applyFont="1" applyFill="1" applyBorder="1" applyAlignment="1" applyProtection="1">
      <alignment horizontal="center" vertical="center"/>
      <protection locked="0"/>
    </xf>
    <xf numFmtId="206" fontId="157" fillId="0" borderId="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58" fillId="0" borderId="0" xfId="0" applyFont="1">
      <alignment vertical="center"/>
    </xf>
    <xf numFmtId="0" fontId="0" fillId="0" borderId="1" xfId="0" applyBorder="1">
      <alignment vertical="center"/>
    </xf>
    <xf numFmtId="0" fontId="20" fillId="0" borderId="1" xfId="1" applyFont="1" applyBorder="1" applyAlignment="1">
      <alignment horizontal="left" vertical="center"/>
    </xf>
    <xf numFmtId="0" fontId="151" fillId="0" borderId="1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vertical="center"/>
    </xf>
    <xf numFmtId="0" fontId="20" fillId="0" borderId="19" xfId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51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0" fillId="0" borderId="53" xfId="1" applyFont="1" applyFill="1" applyBorder="1" applyAlignment="1">
      <alignment vertical="center"/>
    </xf>
    <xf numFmtId="0" fontId="20" fillId="0" borderId="54" xfId="1" applyFont="1" applyFill="1" applyBorder="1" applyAlignment="1">
      <alignment vertical="center"/>
    </xf>
    <xf numFmtId="179" fontId="20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54" xfId="1" applyNumberFormat="1" applyFont="1" applyFill="1" applyBorder="1" applyAlignment="1" applyProtection="1">
      <alignment horizontal="center" vertical="center"/>
      <protection locked="0"/>
    </xf>
    <xf numFmtId="179" fontId="20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20" xfId="1" applyFont="1" applyFill="1" applyBorder="1" applyAlignment="1">
      <alignment vertical="center"/>
    </xf>
    <xf numFmtId="0" fontId="20" fillId="0" borderId="21" xfId="1" applyFont="1" applyFill="1" applyBorder="1" applyAlignment="1">
      <alignment vertical="center"/>
    </xf>
    <xf numFmtId="179" fontId="20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21" xfId="1" applyNumberFormat="1" applyFont="1" applyFill="1" applyBorder="1" applyAlignment="1" applyProtection="1">
      <alignment horizontal="center" vertical="center"/>
      <protection locked="0"/>
    </xf>
    <xf numFmtId="179" fontId="20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60" fillId="0" borderId="7" xfId="1" applyFont="1" applyBorder="1" applyAlignment="1">
      <alignment horizontal="right" vertical="center"/>
    </xf>
    <xf numFmtId="0" fontId="10" fillId="0" borderId="0" xfId="1" applyFont="1" applyFill="1" applyBorder="1" applyAlignment="1">
      <alignment horizontal="lef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7" fillId="2" borderId="20" xfId="1" applyNumberFormat="1" applyFont="1" applyFill="1" applyBorder="1" applyAlignment="1">
      <alignment horizontal="center" vertical="center" wrapText="1"/>
    </xf>
    <xf numFmtId="0" fontId="17" fillId="2" borderId="23" xfId="1" applyNumberFormat="1" applyFont="1" applyFill="1" applyBorder="1" applyAlignment="1">
      <alignment horizontal="center" vertical="center" wrapText="1"/>
    </xf>
    <xf numFmtId="0" fontId="17" fillId="2" borderId="50" xfId="1" applyNumberFormat="1" applyFont="1" applyFill="1" applyBorder="1" applyAlignment="1">
      <alignment horizontal="center" vertical="center" wrapText="1"/>
    </xf>
    <xf numFmtId="0" fontId="17" fillId="2" borderId="21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51" xfId="1" applyNumberFormat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9" fillId="2" borderId="19" xfId="1" applyNumberFormat="1" applyFont="1" applyFill="1" applyBorder="1" applyAlignment="1">
      <alignment horizontal="center" vertical="center"/>
    </xf>
    <xf numFmtId="178" fontId="12" fillId="2" borderId="51" xfId="1" applyNumberFormat="1" applyFont="1" applyFill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 shrinkToFit="1"/>
    </xf>
    <xf numFmtId="0" fontId="25" fillId="0" borderId="13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/>
    </xf>
    <xf numFmtId="0" fontId="150" fillId="0" borderId="14" xfId="1" applyFont="1" applyBorder="1" applyAlignment="1">
      <alignment horizontal="center" vertical="center" wrapText="1"/>
    </xf>
    <xf numFmtId="0" fontId="150" fillId="0" borderId="15" xfId="1" applyFont="1" applyBorder="1" applyAlignment="1">
      <alignment horizontal="center" vertical="center" wrapText="1"/>
    </xf>
    <xf numFmtId="0" fontId="150" fillId="0" borderId="16" xfId="1" applyFont="1" applyBorder="1" applyAlignment="1">
      <alignment horizontal="center" vertical="center" wrapText="1"/>
    </xf>
    <xf numFmtId="0" fontId="150" fillId="0" borderId="6" xfId="1" applyFont="1" applyBorder="1" applyAlignment="1">
      <alignment horizontal="center" vertical="center" wrapText="1"/>
    </xf>
    <xf numFmtId="0" fontId="150" fillId="0" borderId="1" xfId="1" applyFont="1" applyBorder="1" applyAlignment="1">
      <alignment horizontal="center" vertical="center" wrapText="1"/>
    </xf>
    <xf numFmtId="0" fontId="150" fillId="0" borderId="7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/>
    </xf>
    <xf numFmtId="0" fontId="150" fillId="0" borderId="2" xfId="1" applyFont="1" applyBorder="1" applyAlignment="1">
      <alignment horizontal="center" vertical="center" wrapText="1"/>
    </xf>
    <xf numFmtId="0" fontId="150" fillId="0" borderId="12" xfId="1" applyFont="1" applyBorder="1" applyAlignment="1">
      <alignment horizontal="center" vertical="center" wrapText="1"/>
    </xf>
    <xf numFmtId="0" fontId="150" fillId="0" borderId="3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/>
    </xf>
    <xf numFmtId="177" fontId="12" fillId="2" borderId="51" xfId="1" applyNumberFormat="1" applyFont="1" applyFill="1" applyBorder="1" applyAlignment="1">
      <alignment horizontal="center" vertical="center"/>
    </xf>
    <xf numFmtId="178" fontId="12" fillId="2" borderId="52" xfId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</cellXfs>
  <cellStyles count="25158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57" xfId="25141" xr:uid="{8BDEB04B-3B78-40A9-A80D-5476FF7B6D30}"/>
    <cellStyle name="標準 58" xfId="25142" xr:uid="{C5DE6C32-C139-46A1-8E37-0C949C38306F}"/>
    <cellStyle name="標準 59" xfId="25143" xr:uid="{54DA99B6-D831-43DD-9A94-5E6F6C6A70CC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60" xfId="25144" xr:uid="{E2FDE09A-12AF-4245-B2E5-E0075097CDEE}"/>
    <cellStyle name="標準 61" xfId="25145" xr:uid="{839B6844-0C16-43E4-81A2-B85980202DC2}"/>
    <cellStyle name="標準 62" xfId="25146" xr:uid="{4BBD3504-ED2B-471B-B934-32C9127500A9}"/>
    <cellStyle name="標準 63" xfId="25147" xr:uid="{0A7E4A4E-1604-43FB-8E11-4F77FC1D0C6F}"/>
    <cellStyle name="標準 64" xfId="25148" xr:uid="{AFF74198-12A4-4A88-A840-A8C4E5189BFB}"/>
    <cellStyle name="標準 65" xfId="25149" xr:uid="{A844DDE5-0CF1-4CA2-BCCE-6A7D251727C6}"/>
    <cellStyle name="標準 66" xfId="25150" xr:uid="{E2BAA354-8274-40F0-8FEE-446FD8DF16B8}"/>
    <cellStyle name="標準 67" xfId="25151" xr:uid="{80167110-FEB5-4765-AA2A-4B5E3A383040}"/>
    <cellStyle name="標準 68" xfId="25152" xr:uid="{1D16676D-D293-45BC-893B-5DBB18819C5B}"/>
    <cellStyle name="標準 69" xfId="25153" xr:uid="{FA2FDE15-867C-4431-8991-FBFCA438D526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70" xfId="25154" xr:uid="{8ECE631D-D757-4573-8FDE-F41956C510E8}"/>
    <cellStyle name="標準 71" xfId="25155" xr:uid="{B6192C4E-C808-4358-94C1-948BA662A409}"/>
    <cellStyle name="標準 72" xfId="25156" xr:uid="{4A2804EF-842B-430C-8427-DC000C1D8A75}"/>
    <cellStyle name="標準 73" xfId="25157" xr:uid="{2714DA7B-8034-47F4-A2D0-42094EF19D11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833442</xdr:colOff>
      <xdr:row>14</xdr:row>
      <xdr:rowOff>357186</xdr:rowOff>
    </xdr:from>
    <xdr:to>
      <xdr:col>20</xdr:col>
      <xdr:colOff>928687</xdr:colOff>
      <xdr:row>29</xdr:row>
      <xdr:rowOff>47624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384380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547686</xdr:colOff>
      <xdr:row>49</xdr:row>
      <xdr:rowOff>309564</xdr:rowOff>
    </xdr:from>
    <xdr:to>
      <xdr:col>20</xdr:col>
      <xdr:colOff>785811</xdr:colOff>
      <xdr:row>65</xdr:row>
      <xdr:rowOff>23813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7098624" y="30503814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20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13</xdr:row>
      <xdr:rowOff>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58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39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40</xdr:row>
      <xdr:rowOff>71438</xdr:rowOff>
    </xdr:from>
    <xdr:to>
      <xdr:col>18</xdr:col>
      <xdr:colOff>1170718</xdr:colOff>
      <xdr:row>49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238124</xdr:colOff>
      <xdr:row>19</xdr:row>
      <xdr:rowOff>119063</xdr:rowOff>
    </xdr:from>
    <xdr:to>
      <xdr:col>14</xdr:col>
      <xdr:colOff>478746</xdr:colOff>
      <xdr:row>23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57</xdr:row>
      <xdr:rowOff>341834</xdr:rowOff>
    </xdr:from>
    <xdr:to>
      <xdr:col>14</xdr:col>
      <xdr:colOff>357187</xdr:colOff>
      <xdr:row>62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84"/>
  <sheetViews>
    <sheetView tabSelected="1" view="pageBreakPreview" topLeftCell="A55" zoomScale="40" zoomScaleNormal="40" zoomScaleSheetLayoutView="40" zoomScalePageLayoutView="40" workbookViewId="0">
      <selection activeCell="O57" sqref="O57"/>
    </sheetView>
  </sheetViews>
  <sheetFormatPr defaultRowHeight="13.5"/>
  <cols>
    <col min="1" max="1" width="61.12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1" customFormat="1" ht="90.75" customHeight="1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79" t="s">
        <v>14</v>
      </c>
      <c r="P1" s="79"/>
      <c r="Q1" s="79"/>
      <c r="R1" s="79"/>
      <c r="S1" s="79"/>
      <c r="T1" s="24"/>
      <c r="U1" s="24"/>
      <c r="V1" s="24"/>
    </row>
    <row r="2" spans="1:22" s="2" customFormat="1" ht="16.5" customHeight="1">
      <c r="R2" s="14"/>
    </row>
    <row r="3" spans="1:22" s="1" customFormat="1" ht="66.75" customHeight="1">
      <c r="A3" s="3"/>
      <c r="B3" s="4"/>
      <c r="C3" s="4"/>
      <c r="D3" s="4"/>
      <c r="F3" s="4"/>
      <c r="G3" s="19"/>
      <c r="H3" s="4"/>
      <c r="I3" s="4"/>
      <c r="J3" s="4"/>
      <c r="K3" s="4"/>
      <c r="L3" s="4"/>
      <c r="M3" s="4"/>
      <c r="N3" s="4"/>
      <c r="O3" s="4"/>
      <c r="P3" s="5"/>
      <c r="R3" s="6" t="s">
        <v>0</v>
      </c>
      <c r="S3" s="33">
        <v>46163</v>
      </c>
      <c r="T3" s="25" t="s">
        <v>25</v>
      </c>
      <c r="U3" s="4"/>
    </row>
    <row r="4" spans="1:22" s="1" customFormat="1" ht="66.75" customHeight="1">
      <c r="A4" s="3"/>
      <c r="B4" s="4"/>
      <c r="C4" s="4"/>
      <c r="D4" s="4"/>
      <c r="F4" s="4"/>
      <c r="G4" s="19"/>
      <c r="H4" s="4"/>
      <c r="I4" s="4"/>
      <c r="J4" s="4"/>
      <c r="K4" s="4"/>
      <c r="L4" s="4"/>
      <c r="M4" s="4"/>
      <c r="N4" s="4"/>
      <c r="O4" s="4"/>
      <c r="P4" s="5"/>
      <c r="Q4" s="6"/>
      <c r="R4" s="33"/>
      <c r="S4" s="33"/>
      <c r="T4" s="4"/>
      <c r="U4" s="4"/>
    </row>
    <row r="5" spans="1:22" s="7" customFormat="1" ht="51.75" customHeight="1">
      <c r="A5" s="32" t="s">
        <v>18</v>
      </c>
      <c r="B5" s="5"/>
      <c r="C5" s="5"/>
      <c r="D5" s="5"/>
      <c r="E5" s="5"/>
      <c r="F5" s="5"/>
      <c r="G5" s="5"/>
      <c r="H5" s="6"/>
      <c r="I5" s="80"/>
      <c r="J5" s="80"/>
      <c r="M5" s="5"/>
      <c r="N5" s="6"/>
      <c r="O5" s="33"/>
      <c r="P5" s="8"/>
      <c r="Q5" s="8"/>
      <c r="R5" s="8"/>
      <c r="S5" s="8"/>
      <c r="T5" s="9"/>
      <c r="U5" s="8"/>
    </row>
    <row r="6" spans="1:22" s="11" customFormat="1" ht="37.5" customHeight="1">
      <c r="A6" s="81" t="s">
        <v>7</v>
      </c>
      <c r="B6" s="84" t="s">
        <v>1</v>
      </c>
      <c r="C6" s="84" t="s">
        <v>2</v>
      </c>
      <c r="D6" s="84"/>
      <c r="E6" s="84"/>
      <c r="F6" s="84"/>
      <c r="G6" s="84" t="s">
        <v>9</v>
      </c>
      <c r="H6" s="84"/>
      <c r="I6" s="84" t="s">
        <v>10</v>
      </c>
      <c r="J6" s="84"/>
      <c r="K6" s="87" t="s">
        <v>3</v>
      </c>
      <c r="L6" s="88"/>
      <c r="M6" s="89"/>
      <c r="N6" s="89"/>
      <c r="O6" s="34"/>
      <c r="P6" s="10"/>
      <c r="Q6" s="10"/>
      <c r="R6" s="10"/>
      <c r="S6" s="10"/>
    </row>
    <row r="7" spans="1:22" s="11" customFormat="1" ht="37.5" customHeight="1">
      <c r="A7" s="82"/>
      <c r="B7" s="85"/>
      <c r="C7" s="90" t="s">
        <v>15</v>
      </c>
      <c r="D7" s="90"/>
      <c r="E7" s="90" t="s">
        <v>16</v>
      </c>
      <c r="F7" s="90"/>
      <c r="G7" s="90" t="s">
        <v>16</v>
      </c>
      <c r="H7" s="90"/>
      <c r="I7" s="90" t="s">
        <v>16</v>
      </c>
      <c r="J7" s="90"/>
      <c r="K7" s="92" t="s">
        <v>12</v>
      </c>
      <c r="L7" s="93"/>
      <c r="M7" s="108"/>
      <c r="N7" s="108"/>
      <c r="O7" s="108"/>
      <c r="P7" s="10"/>
      <c r="Q7" s="10"/>
      <c r="R7" s="10"/>
      <c r="S7" s="10"/>
    </row>
    <row r="8" spans="1:22" s="11" customFormat="1" ht="36.75" customHeight="1">
      <c r="A8" s="82"/>
      <c r="B8" s="85"/>
      <c r="C8" s="90"/>
      <c r="D8" s="90"/>
      <c r="E8" s="90"/>
      <c r="F8" s="90"/>
      <c r="G8" s="90"/>
      <c r="H8" s="90"/>
      <c r="I8" s="90"/>
      <c r="J8" s="90"/>
      <c r="K8" s="92"/>
      <c r="L8" s="93"/>
      <c r="M8" s="108"/>
      <c r="N8" s="108"/>
      <c r="O8" s="108"/>
      <c r="P8" s="10"/>
      <c r="Q8" s="10"/>
      <c r="R8" s="10"/>
      <c r="S8" s="10"/>
    </row>
    <row r="9" spans="1:22" s="11" customFormat="1" ht="9" hidden="1" customHeight="1">
      <c r="A9" s="82"/>
      <c r="B9" s="85"/>
      <c r="C9" s="90"/>
      <c r="D9" s="90"/>
      <c r="E9" s="90"/>
      <c r="F9" s="90"/>
      <c r="G9" s="90"/>
      <c r="H9" s="90"/>
      <c r="I9" s="90"/>
      <c r="J9" s="90"/>
      <c r="K9" s="92"/>
      <c r="L9" s="93"/>
      <c r="M9" s="108"/>
      <c r="N9" s="108"/>
      <c r="O9" s="108"/>
      <c r="P9" s="10"/>
      <c r="Q9" s="10"/>
      <c r="R9" s="10"/>
      <c r="S9" s="10"/>
    </row>
    <row r="10" spans="1:22" s="12" customFormat="1" ht="37.5" customHeight="1">
      <c r="A10" s="83"/>
      <c r="B10" s="86"/>
      <c r="C10" s="30"/>
      <c r="D10" s="30"/>
      <c r="E10" s="30"/>
      <c r="F10" s="30"/>
      <c r="G10" s="44"/>
      <c r="H10" s="44"/>
      <c r="I10" s="109" t="s">
        <v>11</v>
      </c>
      <c r="J10" s="109"/>
      <c r="K10" s="91" t="s">
        <v>30</v>
      </c>
      <c r="L10" s="110"/>
      <c r="M10" s="111"/>
      <c r="N10" s="111"/>
      <c r="O10" s="35"/>
      <c r="P10" s="10"/>
      <c r="Q10" s="10"/>
      <c r="R10" s="10"/>
      <c r="S10" s="10"/>
    </row>
    <row r="11" spans="1:22" s="12" customFormat="1" ht="56.25" customHeight="1">
      <c r="A11" s="69" t="s">
        <v>59</v>
      </c>
      <c r="B11" s="70" t="s">
        <v>58</v>
      </c>
      <c r="C11" s="71">
        <f>E11-3</f>
        <v>46164</v>
      </c>
      <c r="D11" s="72" t="str">
        <f>TEXT(C11,"aaa")</f>
        <v>金</v>
      </c>
      <c r="E11" s="72">
        <f>I11-4</f>
        <v>46167</v>
      </c>
      <c r="F11" s="72" t="str">
        <f>TEXT(E11,"aaa")</f>
        <v>月</v>
      </c>
      <c r="G11" s="72">
        <f>I11-2</f>
        <v>46169</v>
      </c>
      <c r="H11" s="72" t="str">
        <f>TEXT(G11,"aaa")</f>
        <v>水</v>
      </c>
      <c r="I11" s="72">
        <v>46171</v>
      </c>
      <c r="J11" s="72" t="str">
        <f>TEXT(I11,"aaa")</f>
        <v>金</v>
      </c>
      <c r="K11" s="72">
        <f>I11+29</f>
        <v>46200</v>
      </c>
      <c r="L11" s="73" t="str">
        <f>TEXT(K11,"aaa")</f>
        <v>土</v>
      </c>
      <c r="M11" s="29"/>
      <c r="N11" s="28"/>
      <c r="O11" s="20"/>
      <c r="P11" s="13"/>
      <c r="Q11" s="13"/>
      <c r="R11" s="13"/>
      <c r="S11" s="13"/>
      <c r="T11" s="13"/>
    </row>
    <row r="12" spans="1:22" s="13" customFormat="1" ht="56.25" customHeight="1">
      <c r="A12" s="59" t="s">
        <v>51</v>
      </c>
      <c r="B12" s="60" t="s">
        <v>52</v>
      </c>
      <c r="C12" s="26">
        <f>E12-3</f>
        <v>46171</v>
      </c>
      <c r="D12" s="27" t="str">
        <f>TEXT(C12,"aaa")</f>
        <v>金</v>
      </c>
      <c r="E12" s="27">
        <f>I12-4</f>
        <v>46174</v>
      </c>
      <c r="F12" s="27" t="str">
        <f>TEXT(E12,"aaa")</f>
        <v>月</v>
      </c>
      <c r="G12" s="27">
        <f>I12-1</f>
        <v>46177</v>
      </c>
      <c r="H12" s="27" t="str">
        <f>TEXT(G12,"aaa")</f>
        <v>木</v>
      </c>
      <c r="I12" s="27">
        <v>46178</v>
      </c>
      <c r="J12" s="27" t="str">
        <f>TEXT(I12,"aaa")</f>
        <v>金</v>
      </c>
      <c r="K12" s="27">
        <f>I12+29</f>
        <v>46207</v>
      </c>
      <c r="L12" s="31" t="str">
        <f>TEXT(K12,"aaa")</f>
        <v>土</v>
      </c>
      <c r="M12" s="29"/>
      <c r="N12" s="28"/>
      <c r="O12" s="20"/>
    </row>
    <row r="13" spans="1:22" s="13" customFormat="1" ht="56.25" customHeight="1">
      <c r="A13" s="59" t="s">
        <v>53</v>
      </c>
      <c r="B13" s="60" t="s">
        <v>54</v>
      </c>
      <c r="C13" s="26">
        <f>E13-3</f>
        <v>46178</v>
      </c>
      <c r="D13" s="27" t="str">
        <f>TEXT(C13,"aaa")</f>
        <v>金</v>
      </c>
      <c r="E13" s="27">
        <f>I13-4</f>
        <v>46181</v>
      </c>
      <c r="F13" s="27" t="str">
        <f>TEXT(E13,"aaa")</f>
        <v>月</v>
      </c>
      <c r="G13" s="27">
        <f>I13-2</f>
        <v>46183</v>
      </c>
      <c r="H13" s="27" t="str">
        <f>TEXT(G13,"aaa")</f>
        <v>水</v>
      </c>
      <c r="I13" s="27">
        <v>46185</v>
      </c>
      <c r="J13" s="27" t="str">
        <f>TEXT(I13,"aaa")</f>
        <v>金</v>
      </c>
      <c r="K13" s="27">
        <f>I13+29</f>
        <v>46214</v>
      </c>
      <c r="L13" s="31" t="str">
        <f>TEXT(K13,"aaa")</f>
        <v>土</v>
      </c>
      <c r="M13" s="29"/>
      <c r="N13" s="28"/>
      <c r="O13" s="20"/>
    </row>
    <row r="14" spans="1:22" s="13" customFormat="1" ht="56.25" customHeight="1">
      <c r="A14" s="64" t="s">
        <v>57</v>
      </c>
      <c r="B14" s="65" t="s">
        <v>56</v>
      </c>
      <c r="C14" s="66">
        <f>E14-3</f>
        <v>46185</v>
      </c>
      <c r="D14" s="67" t="str">
        <f>TEXT(C14,"aaa")</f>
        <v>金</v>
      </c>
      <c r="E14" s="67">
        <f>I14-4</f>
        <v>46188</v>
      </c>
      <c r="F14" s="67" t="str">
        <f>TEXT(E14,"aaa")</f>
        <v>月</v>
      </c>
      <c r="G14" s="67">
        <f>I14-2</f>
        <v>46190</v>
      </c>
      <c r="H14" s="67" t="str">
        <f>TEXT(G14,"aaa")</f>
        <v>水</v>
      </c>
      <c r="I14" s="67">
        <v>46192</v>
      </c>
      <c r="J14" s="67" t="str">
        <f>TEXT(I14,"aaa")</f>
        <v>金</v>
      </c>
      <c r="K14" s="67">
        <f>I14+29</f>
        <v>46221</v>
      </c>
      <c r="L14" s="68" t="str">
        <f>TEXT(K14,"aaa")</f>
        <v>土</v>
      </c>
      <c r="M14" s="29"/>
      <c r="N14" s="28"/>
      <c r="O14" s="20"/>
    </row>
    <row r="15" spans="1:22" s="63" customFormat="1" ht="56.25" customHeight="1">
      <c r="C15" s="28"/>
      <c r="D15" s="29"/>
      <c r="E15" s="29"/>
      <c r="F15" s="29"/>
      <c r="G15" s="29"/>
      <c r="H15" s="29"/>
      <c r="I15" s="29"/>
      <c r="J15" s="29"/>
      <c r="K15" s="29"/>
      <c r="L15" s="28"/>
      <c r="M15" s="29"/>
      <c r="N15" s="28"/>
      <c r="O15" s="20"/>
    </row>
    <row r="16" spans="1:22" s="13" customFormat="1" ht="56.25" customHeight="1">
      <c r="M16" s="29"/>
      <c r="N16" s="28"/>
      <c r="O16" s="20"/>
    </row>
    <row r="17" spans="1:20" s="13" customFormat="1" ht="56.25" customHeight="1">
      <c r="M17" s="29"/>
      <c r="N17" s="28"/>
      <c r="O17" s="20"/>
    </row>
    <row r="18" spans="1:20" s="11" customFormat="1" ht="56.25" customHeight="1">
      <c r="A18" s="63"/>
      <c r="B18" s="63"/>
      <c r="C18" s="28"/>
      <c r="D18" s="29"/>
      <c r="E18" s="29"/>
      <c r="F18" s="29"/>
      <c r="G18" s="29"/>
      <c r="H18" s="29"/>
      <c r="I18" s="29"/>
      <c r="J18" s="29"/>
      <c r="K18" s="29"/>
      <c r="L18" s="28"/>
      <c r="M18" s="48"/>
      <c r="N18" s="48"/>
      <c r="O18" s="50"/>
      <c r="P18" s="50"/>
      <c r="Q18" s="50"/>
    </row>
    <row r="19" spans="1:20" s="11" customFormat="1" ht="60" customHeight="1">
      <c r="A19" s="51" t="s">
        <v>35</v>
      </c>
      <c r="B19" s="46"/>
      <c r="C19" s="52"/>
      <c r="D19" s="52"/>
      <c r="E19" s="53"/>
      <c r="F19" s="54"/>
      <c r="G19" s="47"/>
      <c r="H19" s="49"/>
      <c r="I19" s="47"/>
      <c r="J19" s="49"/>
      <c r="K19" s="47"/>
      <c r="L19" s="49"/>
      <c r="M19" s="48"/>
      <c r="N19" s="48"/>
      <c r="O19" s="50"/>
      <c r="P19" s="50"/>
      <c r="Q19" s="50"/>
    </row>
    <row r="20" spans="1:20" ht="60" customHeight="1">
      <c r="A20" s="51" t="s">
        <v>44</v>
      </c>
      <c r="B20" s="46"/>
      <c r="C20" s="47"/>
      <c r="D20" s="47"/>
      <c r="E20" s="48"/>
      <c r="F20" s="49"/>
      <c r="G20" s="47"/>
      <c r="H20" s="49"/>
      <c r="I20" s="47"/>
      <c r="J20" s="49"/>
      <c r="K20" s="47"/>
      <c r="L20" s="49"/>
      <c r="M20" s="48"/>
      <c r="N20" s="48"/>
      <c r="O20" s="50"/>
      <c r="P20" s="50"/>
      <c r="Q20" s="50"/>
    </row>
    <row r="21" spans="1:20" s="13" customFormat="1" ht="48.75" customHeight="1">
      <c r="M21" s="29"/>
      <c r="N21" s="28"/>
      <c r="O21" s="20"/>
    </row>
    <row r="22" spans="1:20" s="13" customFormat="1" ht="48.75" customHeight="1">
      <c r="M22" s="29"/>
      <c r="N22" s="28"/>
      <c r="O22" s="20"/>
    </row>
    <row r="23" spans="1:20" s="13" customFormat="1" ht="48.75" customHeight="1">
      <c r="M23" s="29"/>
      <c r="N23" s="28"/>
      <c r="O23" s="20"/>
    </row>
    <row r="24" spans="1:20" s="14" customFormat="1" ht="48.75" customHeight="1">
      <c r="A24" s="75" t="s">
        <v>8</v>
      </c>
      <c r="B24" s="75"/>
      <c r="C24" s="75"/>
      <c r="D24" s="75"/>
      <c r="E24" s="75"/>
      <c r="F24" s="75"/>
      <c r="G24" s="29"/>
      <c r="H24" s="29"/>
      <c r="I24" s="29"/>
      <c r="J24" s="29"/>
      <c r="K24" s="29"/>
      <c r="L24" s="28"/>
      <c r="M24" s="13"/>
      <c r="N24" s="13"/>
      <c r="O24" s="20"/>
      <c r="P24" s="13"/>
      <c r="Q24" s="13"/>
      <c r="R24" s="13"/>
      <c r="S24" s="13"/>
      <c r="T24" s="13"/>
    </row>
    <row r="25" spans="1:20" s="13" customFormat="1" ht="48.75" customHeight="1">
      <c r="A25" s="75"/>
      <c r="B25" s="75"/>
      <c r="C25" s="75"/>
      <c r="D25" s="75"/>
      <c r="E25" s="75"/>
      <c r="F25" s="75"/>
      <c r="G25" s="29"/>
      <c r="H25" s="29"/>
      <c r="I25" s="29"/>
      <c r="J25" s="29"/>
      <c r="K25" s="29"/>
      <c r="L25" s="28"/>
      <c r="M25" s="14"/>
      <c r="N25" s="14"/>
      <c r="O25" s="20"/>
      <c r="P25" s="14"/>
      <c r="Q25" s="14"/>
      <c r="R25" s="14"/>
      <c r="S25" s="14"/>
      <c r="T25" s="14"/>
    </row>
    <row r="26" spans="1:20" s="13" customFormat="1" ht="48.75" customHeight="1" thickBot="1">
      <c r="A26" s="17" t="s">
        <v>4</v>
      </c>
      <c r="B26" s="76" t="s">
        <v>5</v>
      </c>
      <c r="C26" s="77"/>
      <c r="D26" s="77"/>
      <c r="E26" s="77"/>
      <c r="F26" s="78"/>
      <c r="G26" s="76" t="s">
        <v>6</v>
      </c>
      <c r="H26" s="77"/>
      <c r="I26" s="77"/>
      <c r="J26" s="77"/>
      <c r="K26" s="77"/>
      <c r="L26" s="77"/>
      <c r="M26" s="77"/>
      <c r="N26" s="78"/>
      <c r="O26" s="20"/>
    </row>
    <row r="27" spans="1:20" s="13" customFormat="1" ht="48.75" customHeight="1" thickTop="1">
      <c r="A27" s="95" t="s">
        <v>19</v>
      </c>
      <c r="B27" s="97" t="s">
        <v>27</v>
      </c>
      <c r="C27" s="98"/>
      <c r="D27" s="98"/>
      <c r="E27" s="98"/>
      <c r="F27" s="99"/>
      <c r="G27" s="36" t="s">
        <v>28</v>
      </c>
      <c r="H27" s="62"/>
      <c r="I27" s="38"/>
      <c r="J27" s="38"/>
      <c r="K27" s="38"/>
      <c r="L27" s="38"/>
      <c r="M27" s="62"/>
      <c r="N27" s="40" t="s">
        <v>29</v>
      </c>
      <c r="O27" s="20"/>
    </row>
    <row r="28" spans="1:20" s="13" customFormat="1" ht="48.75" customHeight="1">
      <c r="A28" s="96"/>
      <c r="B28" s="100"/>
      <c r="C28" s="101"/>
      <c r="D28" s="101"/>
      <c r="E28" s="101"/>
      <c r="F28" s="102"/>
      <c r="G28" s="41" t="s">
        <v>26</v>
      </c>
      <c r="H28" s="58"/>
      <c r="I28" s="43"/>
      <c r="J28" s="43"/>
      <c r="K28" s="43"/>
      <c r="L28" s="43"/>
      <c r="M28" s="57" t="s">
        <v>40</v>
      </c>
      <c r="N28" s="18" t="s">
        <v>46</v>
      </c>
      <c r="O28" s="20"/>
    </row>
    <row r="29" spans="1:20" s="11" customFormat="1" ht="57" customHeight="1">
      <c r="A29" s="103" t="s">
        <v>17</v>
      </c>
      <c r="B29" s="105" t="s">
        <v>32</v>
      </c>
      <c r="C29" s="106"/>
      <c r="D29" s="106"/>
      <c r="E29" s="106"/>
      <c r="F29" s="107"/>
      <c r="G29" s="36" t="s">
        <v>33</v>
      </c>
      <c r="H29" s="37"/>
      <c r="I29" s="38"/>
      <c r="J29" s="39"/>
      <c r="K29" s="39"/>
      <c r="L29" s="39"/>
      <c r="M29" s="37"/>
      <c r="N29" s="40" t="s">
        <v>34</v>
      </c>
      <c r="O29" s="15"/>
      <c r="Q29" s="16"/>
    </row>
    <row r="30" spans="1:20" ht="41.25" customHeight="1">
      <c r="A30" s="104"/>
      <c r="B30" s="100"/>
      <c r="C30" s="101"/>
      <c r="D30" s="101"/>
      <c r="E30" s="101"/>
      <c r="F30" s="102"/>
      <c r="G30" s="41" t="s">
        <v>42</v>
      </c>
      <c r="H30" s="42"/>
      <c r="I30" s="43"/>
      <c r="J30" s="56"/>
      <c r="K30" s="56"/>
      <c r="L30" s="56"/>
      <c r="M30" s="57" t="s">
        <v>41</v>
      </c>
      <c r="N30" s="74" t="s">
        <v>55</v>
      </c>
      <c r="O30" s="21"/>
      <c r="P30" s="11"/>
      <c r="Q30" s="16"/>
      <c r="R30" s="11"/>
      <c r="S30" s="11"/>
      <c r="T30" s="11"/>
    </row>
    <row r="31" spans="1:20" ht="54.75" customHeight="1">
      <c r="A31" s="55" t="s">
        <v>36</v>
      </c>
    </row>
    <row r="32" spans="1:20" ht="54.75" customHeight="1">
      <c r="A32" s="55" t="s">
        <v>37</v>
      </c>
    </row>
    <row r="33" spans="1:22" ht="54.75" customHeight="1">
      <c r="A33" s="45" t="s">
        <v>38</v>
      </c>
    </row>
    <row r="34" spans="1:22" ht="54.75" customHeight="1">
      <c r="A34" s="45" t="s">
        <v>45</v>
      </c>
    </row>
    <row r="36" spans="1:22" s="1" customFormat="1" ht="69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2" ht="81">
      <c r="A37" s="23" t="s">
        <v>13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79" t="s">
        <v>14</v>
      </c>
      <c r="P37" s="79"/>
      <c r="Q37" s="79"/>
      <c r="R37" s="79"/>
      <c r="S37" s="79"/>
      <c r="T37" s="24"/>
      <c r="U37" s="24"/>
      <c r="V37" s="24"/>
    </row>
    <row r="39" spans="1:22" ht="64.5" customHeight="1"/>
    <row r="40" spans="1:22" ht="32.25" customHeight="1">
      <c r="R40" s="6" t="s">
        <v>23</v>
      </c>
      <c r="S40" s="61">
        <f>S3</f>
        <v>46163</v>
      </c>
      <c r="T40" s="25" t="s">
        <v>25</v>
      </c>
    </row>
    <row r="41" spans="1:22" s="7" customFormat="1" ht="51.7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8"/>
    </row>
    <row r="42" spans="1:22" s="11" customFormat="1" ht="37.5" customHeight="1">
      <c r="A42" s="32" t="s">
        <v>21</v>
      </c>
      <c r="B42" s="5"/>
      <c r="C42" s="5"/>
      <c r="D42" s="5"/>
      <c r="E42" s="5"/>
      <c r="F42" s="5"/>
      <c r="G42" s="5"/>
      <c r="H42" s="6"/>
      <c r="I42" s="80"/>
      <c r="J42" s="80"/>
      <c r="K42" s="7"/>
      <c r="L42" s="7"/>
      <c r="M42" s="5"/>
      <c r="N42" s="6"/>
      <c r="O42" s="33"/>
      <c r="P42" s="8"/>
      <c r="Q42" s="8"/>
      <c r="R42" s="8"/>
      <c r="S42" s="8"/>
      <c r="T42" s="9"/>
    </row>
    <row r="43" spans="1:22" s="11" customFormat="1" ht="37.5" customHeight="1">
      <c r="A43" s="81" t="s">
        <v>7</v>
      </c>
      <c r="B43" s="84" t="s">
        <v>1</v>
      </c>
      <c r="C43" s="84" t="s">
        <v>2</v>
      </c>
      <c r="D43" s="84"/>
      <c r="E43" s="84"/>
      <c r="F43" s="84"/>
      <c r="G43" s="84" t="s">
        <v>9</v>
      </c>
      <c r="H43" s="84"/>
      <c r="I43" s="84" t="s">
        <v>10</v>
      </c>
      <c r="J43" s="84"/>
      <c r="K43" s="87" t="s">
        <v>3</v>
      </c>
      <c r="L43" s="87"/>
      <c r="M43" s="87" t="s">
        <v>3</v>
      </c>
      <c r="N43" s="88"/>
      <c r="O43" s="34"/>
      <c r="P43" s="10"/>
      <c r="Q43" s="10"/>
      <c r="R43" s="10"/>
      <c r="S43" s="10"/>
    </row>
    <row r="44" spans="1:22" s="11" customFormat="1" ht="37.5" customHeight="1">
      <c r="A44" s="82"/>
      <c r="B44" s="85"/>
      <c r="C44" s="90" t="s">
        <v>15</v>
      </c>
      <c r="D44" s="90"/>
      <c r="E44" s="90" t="s">
        <v>16</v>
      </c>
      <c r="F44" s="90"/>
      <c r="G44" s="90" t="s">
        <v>16</v>
      </c>
      <c r="H44" s="90"/>
      <c r="I44" s="90" t="s">
        <v>16</v>
      </c>
      <c r="J44" s="90"/>
      <c r="K44" s="94" t="s">
        <v>20</v>
      </c>
      <c r="L44" s="94"/>
      <c r="M44" s="92" t="s">
        <v>22</v>
      </c>
      <c r="N44" s="93"/>
      <c r="O44" s="108"/>
      <c r="P44" s="10"/>
      <c r="Q44" s="10"/>
      <c r="R44" s="10"/>
      <c r="S44" s="10"/>
    </row>
    <row r="45" spans="1:22" s="11" customFormat="1" ht="37.5" customHeight="1">
      <c r="A45" s="82"/>
      <c r="B45" s="85"/>
      <c r="C45" s="90"/>
      <c r="D45" s="90"/>
      <c r="E45" s="90"/>
      <c r="F45" s="90"/>
      <c r="G45" s="90"/>
      <c r="H45" s="90"/>
      <c r="I45" s="90"/>
      <c r="J45" s="90"/>
      <c r="K45" s="94"/>
      <c r="L45" s="94"/>
      <c r="M45" s="92"/>
      <c r="N45" s="93"/>
      <c r="O45" s="108"/>
      <c r="P45" s="10"/>
      <c r="Q45" s="10"/>
      <c r="R45" s="10"/>
      <c r="S45" s="10"/>
    </row>
    <row r="46" spans="1:22" s="12" customFormat="1" ht="37.5" customHeight="1">
      <c r="A46" s="82"/>
      <c r="B46" s="85"/>
      <c r="C46" s="90"/>
      <c r="D46" s="90"/>
      <c r="E46" s="90"/>
      <c r="F46" s="90"/>
      <c r="G46" s="90"/>
      <c r="H46" s="90"/>
      <c r="I46" s="90"/>
      <c r="J46" s="90"/>
      <c r="K46" s="94"/>
      <c r="L46" s="94"/>
      <c r="M46" s="92"/>
      <c r="N46" s="93"/>
      <c r="O46" s="108"/>
      <c r="P46" s="10"/>
      <c r="Q46" s="10"/>
      <c r="R46" s="10"/>
      <c r="S46" s="10"/>
      <c r="T46" s="11"/>
    </row>
    <row r="47" spans="1:22" s="13" customFormat="1" ht="48.75" customHeight="1">
      <c r="A47" s="83"/>
      <c r="B47" s="86"/>
      <c r="C47" s="30"/>
      <c r="D47" s="30"/>
      <c r="E47" s="30"/>
      <c r="F47" s="30"/>
      <c r="G47" s="44"/>
      <c r="H47" s="44"/>
      <c r="I47" s="109" t="s">
        <v>11</v>
      </c>
      <c r="J47" s="109"/>
      <c r="K47" s="91" t="s">
        <v>24</v>
      </c>
      <c r="L47" s="91"/>
      <c r="M47" s="91" t="s">
        <v>31</v>
      </c>
      <c r="N47" s="110"/>
      <c r="O47" s="35"/>
      <c r="P47" s="10"/>
      <c r="Q47" s="10"/>
      <c r="R47" s="10"/>
      <c r="S47" s="10"/>
      <c r="T47" s="12"/>
    </row>
    <row r="48" spans="1:22" s="13" customFormat="1" ht="48.75" customHeight="1">
      <c r="A48" s="69" t="s">
        <v>47</v>
      </c>
      <c r="B48" s="70" t="s">
        <v>48</v>
      </c>
      <c r="C48" s="71">
        <f t="shared" ref="C48:C51" si="0">E48-3</f>
        <v>46164</v>
      </c>
      <c r="D48" s="72" t="str">
        <f>TEXT(C48,"aaa")</f>
        <v>金</v>
      </c>
      <c r="E48" s="72">
        <f>I48-4</f>
        <v>46167</v>
      </c>
      <c r="F48" s="72" t="str">
        <f>TEXT(E48,"aaa")</f>
        <v>月</v>
      </c>
      <c r="G48" s="72">
        <f>I48-2</f>
        <v>46169</v>
      </c>
      <c r="H48" s="72" t="str">
        <f t="shared" ref="H48:H51" si="1">TEXT(G48,"aaa")</f>
        <v>水</v>
      </c>
      <c r="I48" s="72">
        <v>46171</v>
      </c>
      <c r="J48" s="72" t="str">
        <f t="shared" ref="J48:J51" si="2">TEXT(I48,"aaa")</f>
        <v>金</v>
      </c>
      <c r="K48" s="72">
        <f>I48+30</f>
        <v>46201</v>
      </c>
      <c r="L48" s="71" t="str">
        <f t="shared" ref="L48:L51" si="3">TEXT(K48,"aaa")</f>
        <v>日</v>
      </c>
      <c r="M48" s="72">
        <f t="shared" ref="M48:M51" si="4">K48+10</f>
        <v>46211</v>
      </c>
      <c r="N48" s="73" t="str">
        <f t="shared" ref="N48:N51" si="5">TEXT(M48,"aaa")</f>
        <v>水</v>
      </c>
      <c r="O48" s="20"/>
    </row>
    <row r="49" spans="1:17" s="13" customFormat="1" ht="48.75" customHeight="1">
      <c r="A49" s="59" t="s">
        <v>49</v>
      </c>
      <c r="B49" s="60" t="s">
        <v>50</v>
      </c>
      <c r="C49" s="26">
        <f t="shared" si="0"/>
        <v>46171</v>
      </c>
      <c r="D49" s="27" t="str">
        <f>TEXT(C49,"aaa")</f>
        <v>金</v>
      </c>
      <c r="E49" s="27">
        <f>I49-4</f>
        <v>46174</v>
      </c>
      <c r="F49" s="27" t="str">
        <f>TEXT(E49,"aaa")</f>
        <v>月</v>
      </c>
      <c r="G49" s="27">
        <f>I49-2</f>
        <v>46176</v>
      </c>
      <c r="H49" s="27" t="str">
        <f t="shared" si="1"/>
        <v>水</v>
      </c>
      <c r="I49" s="27">
        <v>46178</v>
      </c>
      <c r="J49" s="27" t="str">
        <f t="shared" si="2"/>
        <v>金</v>
      </c>
      <c r="K49" s="27">
        <f>I49+30</f>
        <v>46208</v>
      </c>
      <c r="L49" s="26" t="str">
        <f t="shared" si="3"/>
        <v>日</v>
      </c>
      <c r="M49" s="27">
        <f t="shared" si="4"/>
        <v>46218</v>
      </c>
      <c r="N49" s="31" t="str">
        <f t="shared" si="5"/>
        <v>水</v>
      </c>
      <c r="O49" s="20"/>
    </row>
    <row r="50" spans="1:17" s="13" customFormat="1" ht="48.75" customHeight="1">
      <c r="A50" s="59" t="s">
        <v>53</v>
      </c>
      <c r="B50" s="60" t="s">
        <v>54</v>
      </c>
      <c r="C50" s="26">
        <f t="shared" si="0"/>
        <v>46178</v>
      </c>
      <c r="D50" s="27" t="str">
        <f>TEXT(C50,"aaa")</f>
        <v>金</v>
      </c>
      <c r="E50" s="27">
        <f>I50-4</f>
        <v>46181</v>
      </c>
      <c r="F50" s="27" t="str">
        <f>TEXT(E50,"aaa")</f>
        <v>月</v>
      </c>
      <c r="G50" s="27">
        <f>I50-2</f>
        <v>46183</v>
      </c>
      <c r="H50" s="27" t="str">
        <f t="shared" si="1"/>
        <v>水</v>
      </c>
      <c r="I50" s="27">
        <v>46185</v>
      </c>
      <c r="J50" s="27" t="str">
        <f t="shared" si="2"/>
        <v>金</v>
      </c>
      <c r="K50" s="27">
        <f>I50+30</f>
        <v>46215</v>
      </c>
      <c r="L50" s="26" t="str">
        <f t="shared" si="3"/>
        <v>日</v>
      </c>
      <c r="M50" s="27">
        <f t="shared" si="4"/>
        <v>46225</v>
      </c>
      <c r="N50" s="31" t="str">
        <f t="shared" si="5"/>
        <v>水</v>
      </c>
      <c r="O50" s="20"/>
    </row>
    <row r="51" spans="1:17" s="13" customFormat="1" ht="48.75" customHeight="1">
      <c r="A51" s="64" t="s">
        <v>57</v>
      </c>
      <c r="B51" s="65" t="s">
        <v>56</v>
      </c>
      <c r="C51" s="66">
        <f t="shared" si="0"/>
        <v>46185</v>
      </c>
      <c r="D51" s="67" t="str">
        <f>TEXT(C51,"aaa")</f>
        <v>金</v>
      </c>
      <c r="E51" s="67">
        <f t="shared" ref="E51" si="6">I51-4</f>
        <v>46188</v>
      </c>
      <c r="F51" s="67" t="str">
        <f>TEXT(E51,"aaa")</f>
        <v>月</v>
      </c>
      <c r="G51" s="67">
        <f t="shared" ref="G51" si="7">I51-2</f>
        <v>46190</v>
      </c>
      <c r="H51" s="67" t="str">
        <f t="shared" si="1"/>
        <v>水</v>
      </c>
      <c r="I51" s="67">
        <v>46192</v>
      </c>
      <c r="J51" s="67" t="str">
        <f t="shared" si="2"/>
        <v>金</v>
      </c>
      <c r="K51" s="67">
        <f t="shared" ref="K51" si="8">I51+30</f>
        <v>46222</v>
      </c>
      <c r="L51" s="66" t="str">
        <f t="shared" si="3"/>
        <v>日</v>
      </c>
      <c r="M51" s="67">
        <f t="shared" si="4"/>
        <v>46232</v>
      </c>
      <c r="N51" s="68" t="str">
        <f t="shared" si="5"/>
        <v>水</v>
      </c>
      <c r="O51" s="20"/>
    </row>
    <row r="52" spans="1:17" s="63" customFormat="1" ht="48.75" customHeight="1">
      <c r="C52" s="28"/>
      <c r="D52" s="29"/>
      <c r="E52" s="29"/>
      <c r="F52" s="29"/>
      <c r="G52" s="29"/>
      <c r="H52" s="29"/>
      <c r="I52" s="29"/>
      <c r="J52" s="29"/>
      <c r="K52" s="29"/>
      <c r="L52" s="28"/>
      <c r="M52" s="29"/>
      <c r="N52" s="28"/>
      <c r="O52" s="20"/>
    </row>
    <row r="53" spans="1:17" s="13" customFormat="1" ht="48.75" customHeight="1">
      <c r="O53" s="20"/>
    </row>
    <row r="54" spans="1:17" s="13" customFormat="1" ht="48.75" customHeight="1">
      <c r="O54" s="20"/>
    </row>
    <row r="55" spans="1:17" s="13" customFormat="1" ht="48.75" customHeight="1">
      <c r="O55" s="20"/>
    </row>
    <row r="56" spans="1:17" s="11" customFormat="1" ht="60" customHeight="1">
      <c r="A56" s="51" t="s">
        <v>43</v>
      </c>
      <c r="B56" s="46"/>
      <c r="C56" s="47"/>
      <c r="D56" s="47"/>
      <c r="E56" s="48"/>
      <c r="F56" s="49"/>
      <c r="G56" s="47"/>
      <c r="H56" s="49"/>
      <c r="I56" s="47"/>
      <c r="J56" s="49"/>
      <c r="K56" s="47"/>
      <c r="L56" s="49"/>
      <c r="M56" s="48"/>
      <c r="N56" s="48"/>
      <c r="O56" s="50"/>
      <c r="P56" s="50"/>
      <c r="Q56" s="50"/>
    </row>
    <row r="57" spans="1:17" s="11" customFormat="1" ht="60" customHeight="1">
      <c r="A57" s="51" t="s">
        <v>35</v>
      </c>
      <c r="B57" s="46"/>
      <c r="C57" s="52"/>
      <c r="D57" s="52"/>
      <c r="E57" s="53"/>
      <c r="F57" s="54"/>
      <c r="G57" s="47"/>
      <c r="H57" s="49"/>
      <c r="I57" s="47"/>
      <c r="J57" s="49"/>
      <c r="K57" s="47"/>
      <c r="L57" s="49"/>
      <c r="M57" s="48"/>
      <c r="N57" s="48"/>
      <c r="O57" s="50"/>
      <c r="P57" s="50"/>
      <c r="Q57" s="50"/>
    </row>
    <row r="58" spans="1:17" ht="60" customHeight="1">
      <c r="A58" s="51" t="s">
        <v>44</v>
      </c>
      <c r="B58" s="46"/>
      <c r="C58" s="47"/>
      <c r="D58" s="47"/>
      <c r="E58" s="48"/>
      <c r="F58" s="49"/>
      <c r="G58" s="47"/>
      <c r="H58" s="49"/>
      <c r="I58" s="47"/>
      <c r="J58" s="49"/>
      <c r="K58" s="47"/>
      <c r="L58" s="49"/>
      <c r="M58" s="48"/>
      <c r="N58" s="48"/>
      <c r="O58" s="50"/>
      <c r="P58" s="50"/>
      <c r="Q58" s="50"/>
    </row>
    <row r="59" spans="1:17" s="13" customFormat="1" ht="48.75" customHeight="1">
      <c r="O59" s="20"/>
    </row>
    <row r="60" spans="1:17" s="13" customFormat="1" ht="48.75" customHeight="1">
      <c r="O60" s="20"/>
    </row>
    <row r="61" spans="1:17" s="13" customFormat="1" ht="48.75" customHeight="1">
      <c r="O61" s="20"/>
    </row>
    <row r="62" spans="1:17" ht="48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7" ht="48" customHeight="1">
      <c r="A63" s="75" t="s">
        <v>8</v>
      </c>
      <c r="B63" s="75"/>
      <c r="C63" s="75"/>
      <c r="D63" s="75"/>
      <c r="E63" s="75"/>
      <c r="F63" s="75"/>
      <c r="G63" s="13"/>
      <c r="H63" s="13"/>
      <c r="I63" s="13"/>
      <c r="J63" s="13"/>
      <c r="K63" s="13"/>
      <c r="L63" s="13"/>
      <c r="M63" s="13"/>
      <c r="N63" s="13"/>
    </row>
    <row r="64" spans="1:17" ht="48" customHeight="1">
      <c r="A64" s="112"/>
      <c r="B64" s="112"/>
      <c r="C64" s="112"/>
      <c r="D64" s="112"/>
      <c r="E64" s="112"/>
      <c r="F64" s="112"/>
      <c r="G64" s="13"/>
      <c r="H64" s="13"/>
      <c r="I64" s="13"/>
      <c r="J64" s="13"/>
      <c r="K64" s="13"/>
      <c r="L64" s="13"/>
      <c r="M64" s="13"/>
      <c r="N64" s="13"/>
    </row>
    <row r="65" spans="1:20" s="13" customFormat="1" ht="48.75" customHeight="1" thickBot="1">
      <c r="A65" s="17" t="s">
        <v>4</v>
      </c>
      <c r="B65" s="76" t="s">
        <v>5</v>
      </c>
      <c r="C65" s="77"/>
      <c r="D65" s="77"/>
      <c r="E65" s="77"/>
      <c r="F65" s="78"/>
      <c r="G65" s="76" t="s">
        <v>6</v>
      </c>
      <c r="H65" s="77"/>
      <c r="I65" s="77"/>
      <c r="J65" s="77"/>
      <c r="K65" s="77"/>
      <c r="L65" s="77"/>
      <c r="M65" s="77"/>
      <c r="N65" s="78"/>
      <c r="O65" s="20"/>
    </row>
    <row r="66" spans="1:20" s="13" customFormat="1" ht="48.75" customHeight="1" thickTop="1">
      <c r="A66" s="95" t="s">
        <v>19</v>
      </c>
      <c r="B66" s="97" t="s">
        <v>27</v>
      </c>
      <c r="C66" s="98"/>
      <c r="D66" s="98"/>
      <c r="E66" s="98"/>
      <c r="F66" s="99"/>
      <c r="G66" s="36" t="s">
        <v>28</v>
      </c>
      <c r="H66" s="62"/>
      <c r="I66" s="38"/>
      <c r="J66" s="38"/>
      <c r="K66" s="38"/>
      <c r="L66" s="38"/>
      <c r="M66" s="62"/>
      <c r="N66" s="40" t="s">
        <v>29</v>
      </c>
      <c r="O66" s="20"/>
    </row>
    <row r="67" spans="1:20" s="13" customFormat="1" ht="48.75" customHeight="1">
      <c r="A67" s="96"/>
      <c r="B67" s="100"/>
      <c r="C67" s="101"/>
      <c r="D67" s="101"/>
      <c r="E67" s="101"/>
      <c r="F67" s="102"/>
      <c r="G67" s="41" t="s">
        <v>26</v>
      </c>
      <c r="H67" s="58"/>
      <c r="I67" s="43"/>
      <c r="J67" s="43"/>
      <c r="K67" s="43"/>
      <c r="L67" s="43"/>
      <c r="M67" s="57" t="s">
        <v>40</v>
      </c>
      <c r="N67" s="18" t="s">
        <v>39</v>
      </c>
      <c r="O67" s="20"/>
    </row>
    <row r="68" spans="1:20" s="11" customFormat="1" ht="57" customHeight="1">
      <c r="A68" s="103" t="s">
        <v>17</v>
      </c>
      <c r="B68" s="105" t="s">
        <v>32</v>
      </c>
      <c r="C68" s="106"/>
      <c r="D68" s="106"/>
      <c r="E68" s="106"/>
      <c r="F68" s="107"/>
      <c r="G68" s="36" t="s">
        <v>33</v>
      </c>
      <c r="H68" s="37"/>
      <c r="I68" s="38"/>
      <c r="J68" s="39"/>
      <c r="K68" s="39"/>
      <c r="L68" s="39"/>
      <c r="M68" s="37"/>
      <c r="N68" s="40" t="s">
        <v>34</v>
      </c>
      <c r="O68" s="15"/>
      <c r="Q68" s="16"/>
    </row>
    <row r="69" spans="1:20" ht="41.25" customHeight="1">
      <c r="A69" s="104"/>
      <c r="B69" s="100"/>
      <c r="C69" s="101"/>
      <c r="D69" s="101"/>
      <c r="E69" s="101"/>
      <c r="F69" s="102"/>
      <c r="G69" s="41" t="s">
        <v>42</v>
      </c>
      <c r="H69" s="42"/>
      <c r="I69" s="43"/>
      <c r="J69" s="56"/>
      <c r="K69" s="56"/>
      <c r="L69" s="56"/>
      <c r="M69" s="57" t="s">
        <v>41</v>
      </c>
      <c r="N69" s="74" t="s">
        <v>55</v>
      </c>
      <c r="O69" s="21"/>
      <c r="P69" s="11"/>
      <c r="Q69" s="16"/>
      <c r="R69" s="11"/>
      <c r="S69" s="11"/>
      <c r="T69" s="11"/>
    </row>
    <row r="70" spans="1:20" ht="54.75" customHeight="1">
      <c r="A70" s="55" t="s">
        <v>36</v>
      </c>
    </row>
    <row r="71" spans="1:20" ht="54.75" customHeight="1">
      <c r="A71" s="55" t="s">
        <v>37</v>
      </c>
    </row>
    <row r="72" spans="1:20" ht="54.75" customHeight="1">
      <c r="A72" s="45" t="s">
        <v>38</v>
      </c>
    </row>
    <row r="73" spans="1:20" ht="54.75" customHeight="1">
      <c r="A73" s="45" t="s">
        <v>45</v>
      </c>
    </row>
    <row r="74" spans="1:20" ht="58.5" customHeight="1"/>
    <row r="75" spans="1:20" ht="58.5" customHeight="1"/>
    <row r="76" spans="1:20" s="13" customFormat="1" ht="48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 s="20"/>
    </row>
    <row r="77" spans="1:20" s="11" customFormat="1" ht="52.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Q77" s="16"/>
    </row>
    <row r="78" spans="1:20" s="11" customFormat="1" ht="57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 s="15"/>
      <c r="Q78" s="16"/>
    </row>
    <row r="79" spans="1:20" s="11" customFormat="1" ht="4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5"/>
      <c r="Q79" s="16"/>
    </row>
    <row r="80" spans="1:20" s="11" customFormat="1" ht="43.5" customHeight="1">
      <c r="O80" s="22"/>
      <c r="Q80" s="16"/>
    </row>
    <row r="81" spans="1:17" s="11" customFormat="1" ht="54.75" customHeight="1">
      <c r="O81" s="15"/>
      <c r="Q81" s="16"/>
    </row>
    <row r="82" spans="1:17" ht="47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7" ht="47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7" ht="47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</sheetData>
  <mergeCells count="52">
    <mergeCell ref="A63:F64"/>
    <mergeCell ref="A68:A69"/>
    <mergeCell ref="B68:F69"/>
    <mergeCell ref="B65:F65"/>
    <mergeCell ref="A66:A67"/>
    <mergeCell ref="B66:F67"/>
    <mergeCell ref="G65:N65"/>
    <mergeCell ref="K7:L9"/>
    <mergeCell ref="M7:N9"/>
    <mergeCell ref="O7:O9"/>
    <mergeCell ref="I42:J42"/>
    <mergeCell ref="K43:L43"/>
    <mergeCell ref="M43:N43"/>
    <mergeCell ref="I10:J10"/>
    <mergeCell ref="K10:L10"/>
    <mergeCell ref="M10:N10"/>
    <mergeCell ref="O44:O46"/>
    <mergeCell ref="G43:H43"/>
    <mergeCell ref="I43:J43"/>
    <mergeCell ref="M47:N47"/>
    <mergeCell ref="O37:S37"/>
    <mergeCell ref="I47:J47"/>
    <mergeCell ref="A43:A47"/>
    <mergeCell ref="B43:B47"/>
    <mergeCell ref="C43:F43"/>
    <mergeCell ref="A27:A28"/>
    <mergeCell ref="B27:F28"/>
    <mergeCell ref="C44:D46"/>
    <mergeCell ref="E44:F46"/>
    <mergeCell ref="A29:A30"/>
    <mergeCell ref="B29:F30"/>
    <mergeCell ref="K47:L47"/>
    <mergeCell ref="M44:N46"/>
    <mergeCell ref="G44:H46"/>
    <mergeCell ref="I44:J46"/>
    <mergeCell ref="K44:L46"/>
    <mergeCell ref="A24:F25"/>
    <mergeCell ref="B26:F26"/>
    <mergeCell ref="G26:N26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3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2026-05-20T02:17:31Z</cp:lastPrinted>
  <dcterms:created xsi:type="dcterms:W3CDTF">2016-08-19T00:26:08Z</dcterms:created>
  <dcterms:modified xsi:type="dcterms:W3CDTF">2026-05-21T00:24:43Z</dcterms:modified>
</cp:coreProperties>
</file>