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DD55658F-02E9-4AFE-AF95-D0C9C3C9837B}" xr6:coauthVersionLast="47" xr6:coauthVersionMax="47" xr10:uidLastSave="{00000000-0000-0000-0000-000000000000}"/>
  <bookViews>
    <workbookView xWindow="-120" yWindow="-120" windowWidth="29040" windowHeight="15720" xr2:uid="{00000000-000D-0000-FFFF-FFFF0000000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 i="1" l="1"/>
  <c r="A12" i="1"/>
  <c r="A13" i="1"/>
  <c r="A14" i="1"/>
  <c r="A15" i="1"/>
  <c r="A16" i="1"/>
  <c r="A10" i="1"/>
  <c r="I11" i="1"/>
  <c r="I12" i="1"/>
  <c r="I13" i="1"/>
  <c r="I14" i="1"/>
  <c r="I15" i="1"/>
  <c r="I16" i="1"/>
  <c r="J16" i="1" s="1"/>
  <c r="I10" i="1"/>
  <c r="G11" i="1"/>
  <c r="G12" i="1"/>
  <c r="H12" i="1" s="1"/>
  <c r="G13" i="1"/>
  <c r="H13" i="1" s="1"/>
  <c r="G14" i="1"/>
  <c r="H14" i="1" s="1"/>
  <c r="G15" i="1"/>
  <c r="J15" i="1" s="1"/>
  <c r="G16" i="1"/>
  <c r="G10" i="1"/>
  <c r="H10" i="1"/>
  <c r="E11" i="1"/>
  <c r="E12" i="1"/>
  <c r="E13" i="1"/>
  <c r="E14" i="1"/>
  <c r="E15" i="1"/>
  <c r="E16" i="1"/>
  <c r="F16" i="1" s="1"/>
  <c r="E10" i="1"/>
  <c r="C11" i="1"/>
  <c r="D11" i="1" s="1"/>
  <c r="C12" i="1"/>
  <c r="D12" i="1" s="1"/>
  <c r="C13" i="1"/>
  <c r="C14" i="1"/>
  <c r="C15" i="1"/>
  <c r="C16" i="1"/>
  <c r="D15" i="1"/>
  <c r="C10" i="1"/>
  <c r="D14" i="1"/>
  <c r="F14" i="1"/>
  <c r="F15" i="1"/>
  <c r="H15" i="1"/>
  <c r="D16" i="1"/>
  <c r="H16" i="1"/>
  <c r="B11" i="1"/>
  <c r="B12" i="1"/>
  <c r="B10" i="1"/>
  <c r="AG11" i="1"/>
  <c r="AG12" i="1"/>
  <c r="AG13" i="1"/>
  <c r="AG14" i="1"/>
  <c r="AG15" i="1"/>
  <c r="AG16" i="1"/>
  <c r="AG10" i="1"/>
  <c r="D10" i="1"/>
  <c r="F10" i="1"/>
  <c r="D13" i="1"/>
  <c r="F13" i="1"/>
  <c r="J13" i="1"/>
  <c r="F11" i="1"/>
  <c r="H11" i="1"/>
  <c r="J11" i="1"/>
  <c r="F12" i="1"/>
  <c r="J12" i="1"/>
  <c r="J14" i="1" l="1"/>
  <c r="J10" i="1"/>
</calcChain>
</file>

<file path=xl/sharedStrings.xml><?xml version="1.0" encoding="utf-8"?>
<sst xmlns="http://schemas.openxmlformats.org/spreadsheetml/2006/main" count="61" uniqueCount="38">
  <si>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</si>
  <si>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</si>
  <si>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</si>
  <si>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</si>
  <si>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</si>
  <si>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</si>
  <si>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</si>
  <si>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</si>
  <si>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</si>
  <si>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</si>
  <si>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</si>
  <si>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</si>
  <si>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</si>
  <si>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</si>
  <si>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</si>
  <si>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</si>
  <si>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</si>
  <si>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</si>
  <si>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</si>
  <si>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</si>
  <si>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</si>
  <si>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</si>
  <si>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</si>
  <si>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</si>
  <si>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2 DAYS</t>
    <phoneticPr fontId="8"/>
  </si>
  <si>
    <t>EC</t>
    <phoneticPr fontId="3"/>
  </si>
  <si>
    <t>中部海運営業所
TEL：052-307-6910/FAX：052-307-6915</t>
    <rPh sb="0" eb="2">
      <t>チュウブ</t>
    </rPh>
    <rPh sb="2" eb="4">
      <t>カイウン</t>
    </rPh>
    <rPh sb="4" eb="7">
      <t>エイギョウショ</t>
    </rPh>
    <phoneticPr fontId="8"/>
  </si>
  <si>
    <t>2620W</t>
  </si>
  <si>
    <t>2624W</t>
  </si>
  <si>
    <t>旧</t>
    <rPh sb="0" eb="1">
      <t>キュウ</t>
    </rPh>
    <phoneticPr fontId="3"/>
  </si>
  <si>
    <t>最終</t>
    <rPh sb="0" eb="2">
      <t>サイシュウ</t>
    </rPh>
    <phoneticPr fontId="3"/>
  </si>
  <si>
    <t>SITC</t>
  </si>
  <si>
    <t>2622W</t>
  </si>
  <si>
    <t>SITC SHUNHE</t>
  </si>
  <si>
    <t>木</t>
  </si>
  <si>
    <t>SITC BUSAN</t>
  </si>
  <si>
    <t>TO BE ANNOUNCED</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</si>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</sst>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84" formatCode="mm\-dd"/>
    <numFmt numFmtId="188" formatCode="&quot;¥&quot;#,##0;[Red]&quot;¥&quot;\-#,##0"/>
    <numFmt numFmtId="189" formatCode="&quot;¥&quot;#,##0.00;[Red]&quot;¥&quot;\-#,##0.00"/>
  </numFmts>
  <fonts count="44">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
      <sz val="11"/>
      <color rgb="FF000000"/>
      <name val="游ゴシック"/>
      <family val="3"/>
      <charset val="128"/>
    </font>
    <font>
      <sz val="10"/>
      <color indexed="8"/>
      <name val="MS Sans Serif"/>
      <family val="2"/>
    </font>
    <font>
      <sz val="11"/>
      <color theme="1"/>
      <name val="Meiryo UI"/>
      <family val="3"/>
      <charset val="128"/>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6" tint="0.79998168889431442"/>
        <bgColor indexed="64"/>
      </patternFill>
    </fill>
  </fills>
  <borders count="31">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auto="1"/>
      </left>
      <right style="hair">
        <color auto="1"/>
      </right>
      <top/>
      <bottom style="hair">
        <color auto="1"/>
      </bottom>
      <diagonal/>
    </border>
  </borders>
  <cellStyleXfs count="41">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xf numFmtId="184" fontId="39" fillId="0" borderId="0"/>
    <xf numFmtId="0" fontId="39" fillId="0" borderId="0"/>
    <xf numFmtId="0" fontId="42" fillId="0" borderId="0"/>
    <xf numFmtId="0" fontId="39" fillId="0" borderId="0"/>
  </cellStyleXfs>
  <cellXfs count="138">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0" fontId="15" fillId="3" borderId="12" xfId="1" applyNumberFormat="1" applyFont="1" applyFill="1" applyBorder="1" applyAlignment="1">
      <alignment horizontal="center" vertical="center"/>
    </xf>
    <xf numFmtId="177" fontId="12" fillId="3" borderId="15"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49" fontId="20" fillId="0" borderId="13" xfId="1" quotePrefix="1" applyNumberFormat="1" applyFont="1" applyFill="1" applyBorder="1" applyAlignment="1" applyProtection="1">
      <alignment horizontal="center" vertical="center" wrapText="1"/>
      <protection locked="0"/>
    </xf>
    <xf numFmtId="0" fontId="12" fillId="0" borderId="0" xfId="1" applyFont="1" applyFill="1" applyAlignment="1">
      <alignment vertical="center"/>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0" fontId="12" fillId="0" borderId="0" xfId="1" applyFont="1" applyAlignment="1">
      <alignment vertical="center"/>
    </xf>
    <xf numFmtId="0" fontId="24" fillId="0" borderId="0" xfId="1" applyFont="1" applyAlignment="1">
      <alignment vertical="center"/>
    </xf>
    <xf numFmtId="0" fontId="43" fillId="0" borderId="30" xfId="40" applyFont="1" applyBorder="1" applyAlignment="1">
      <alignment horizontal="left" vertical="center"/>
    </xf>
    <xf numFmtId="0" fontId="6" fillId="4" borderId="8" xfId="40" applyFont="1" applyFill="1" applyBorder="1" applyAlignment="1">
      <alignment horizontal="left" vertical="center"/>
    </xf>
    <xf numFmtId="0" fontId="43" fillId="0" borderId="8" xfId="40" applyFont="1" applyBorder="1" applyAlignment="1">
      <alignment horizontal="left" vertical="center"/>
    </xf>
    <xf numFmtId="0" fontId="43" fillId="4" borderId="8" xfId="40" applyFont="1" applyFill="1" applyBorder="1" applyAlignment="1">
      <alignment horizontal="left" vertical="center"/>
    </xf>
    <xf numFmtId="0" fontId="6" fillId="4" borderId="8" xfId="28" applyFont="1" applyFill="1" applyBorder="1" applyAlignment="1">
      <alignment horizontal="center" vertical="center"/>
    </xf>
    <xf numFmtId="0" fontId="6" fillId="0" borderId="8" xfId="28" applyFont="1" applyBorder="1" applyAlignment="1">
      <alignment horizontal="center" vertical="center"/>
    </xf>
    <xf numFmtId="179" fontId="20" fillId="0" borderId="12" xfId="1" quotePrefix="1" applyNumberFormat="1" applyFont="1" applyFill="1" applyBorder="1" applyAlignment="1" applyProtection="1">
      <alignment horizontal="center" vertical="center" wrapText="1"/>
      <protection locked="0"/>
    </xf>
    <xf numFmtId="179" fontId="20" fillId="0" borderId="12" xfId="1" applyNumberFormat="1" applyFont="1" applyFill="1" applyBorder="1" applyAlignment="1" applyProtection="1">
      <alignment horizontal="center" vertical="center"/>
      <protection locked="0"/>
    </xf>
    <xf numFmtId="49" fontId="20" fillId="0" borderId="12" xfId="1" applyNumberFormat="1" applyFont="1" applyFill="1" applyBorder="1" applyAlignment="1" applyProtection="1">
      <alignment horizontal="center" vertical="center"/>
      <protection locked="0"/>
    </xf>
    <xf numFmtId="0" fontId="6" fillId="0" borderId="30" xfId="28" applyFont="1" applyBorder="1" applyAlignment="1">
      <alignment horizontal="center" vertical="center"/>
    </xf>
    <xf numFmtId="184" fontId="6" fillId="0" borderId="8" xfId="37" applyFont="1" applyBorder="1" applyAlignment="1">
      <alignment horizontal="center" vertical="center"/>
    </xf>
    <xf numFmtId="179" fontId="6" fillId="0" borderId="8" xfId="37" applyNumberFormat="1" applyFont="1" applyBorder="1" applyAlignment="1">
      <alignment horizontal="center" vertical="center"/>
    </xf>
    <xf numFmtId="184" fontId="6" fillId="0" borderId="8" xfId="37" applyFont="1" applyBorder="1" applyAlignment="1">
      <alignment horizontal="left" vertical="center"/>
    </xf>
    <xf numFmtId="179" fontId="6" fillId="0" borderId="8" xfId="28" applyNumberFormat="1" applyFont="1" applyBorder="1" applyAlignment="1">
      <alignment horizontal="center" vertical="center"/>
    </xf>
    <xf numFmtId="179" fontId="6" fillId="4" borderId="8" xfId="28" applyNumberFormat="1" applyFont="1" applyFill="1" applyBorder="1" applyAlignment="1">
      <alignment horizontal="center" vertical="center"/>
    </xf>
    <xf numFmtId="184" fontId="6" fillId="4" borderId="8" xfId="37" applyFont="1" applyFill="1" applyBorder="1" applyAlignment="1">
      <alignment horizontal="left" vertical="center"/>
    </xf>
    <xf numFmtId="184" fontId="6" fillId="4" borderId="8" xfId="37" applyFont="1" applyFill="1" applyBorder="1" applyAlignment="1">
      <alignment horizontal="center" vertical="center"/>
    </xf>
    <xf numFmtId="179" fontId="6" fillId="4" borderId="8" xfId="37" applyNumberFormat="1" applyFont="1" applyFill="1" applyBorder="1" applyAlignment="1">
      <alignment horizontal="center" vertical="center"/>
    </xf>
    <xf numFmtId="0" fontId="6" fillId="4" borderId="30" xfId="28" applyFont="1" applyFill="1" applyBorder="1" applyAlignment="1">
      <alignment horizontal="center" vertical="center"/>
    </xf>
    <xf numFmtId="49" fontId="20" fillId="0" borderId="12" xfId="1" quotePrefix="1" applyNumberFormat="1" applyFont="1" applyFill="1" applyBorder="1" applyAlignment="1" applyProtection="1">
      <alignment horizontal="center" vertical="center" wrapText="1"/>
      <protection locked="0"/>
    </xf>
    <xf numFmtId="0" fontId="24" fillId="0" borderId="11" xfId="1" applyFont="1" applyFill="1" applyBorder="1" applyAlignment="1">
      <alignment horizontal="left" vertical="center" indent="1"/>
    </xf>
    <xf numFmtId="49" fontId="20" fillId="0" borderId="12" xfId="1" quotePrefix="1" applyNumberFormat="1" applyFont="1" applyFill="1" applyBorder="1" applyAlignment="1" applyProtection="1">
      <alignment horizontal="center" vertical="center"/>
      <protection locked="0"/>
    </xf>
    <xf numFmtId="184" fontId="6" fillId="0" borderId="30" xfId="37" applyFont="1" applyBorder="1" applyAlignment="1">
      <alignment horizontal="left" vertical="center"/>
    </xf>
    <xf numFmtId="184" fontId="6" fillId="0" borderId="30" xfId="37" applyFont="1" applyBorder="1" applyAlignment="1">
      <alignment horizontal="center" vertical="center"/>
    </xf>
    <xf numFmtId="179" fontId="6" fillId="0" borderId="30" xfId="37" applyNumberFormat="1" applyFont="1" applyBorder="1" applyAlignment="1">
      <alignment horizontal="center" vertical="center"/>
    </xf>
    <xf numFmtId="0" fontId="6" fillId="0" borderId="30" xfId="28" applyFont="1" applyBorder="1" applyAlignment="1">
      <alignment horizontal="center" vertical="center"/>
    </xf>
    <xf numFmtId="184" fontId="6" fillId="0" borderId="8" xfId="37" applyFont="1" applyBorder="1" applyAlignment="1">
      <alignment horizontal="center" vertical="center"/>
    </xf>
    <xf numFmtId="179" fontId="6" fillId="0" borderId="8" xfId="37" applyNumberFormat="1" applyFont="1" applyBorder="1" applyAlignment="1">
      <alignment horizontal="center" vertical="center"/>
    </xf>
    <xf numFmtId="184" fontId="6" fillId="0" borderId="8" xfId="37" applyFont="1" applyBorder="1" applyAlignment="1">
      <alignment horizontal="left" vertical="center"/>
    </xf>
    <xf numFmtId="179" fontId="6" fillId="0" borderId="30" xfId="28" applyNumberFormat="1" applyFont="1" applyBorder="1" applyAlignment="1">
      <alignment horizontal="center" vertical="center"/>
    </xf>
    <xf numFmtId="179" fontId="6" fillId="0" borderId="8" xfId="28" applyNumberFormat="1" applyFont="1" applyBorder="1" applyAlignment="1">
      <alignment horizontal="center" vertical="center"/>
    </xf>
    <xf numFmtId="179" fontId="6" fillId="4" borderId="8" xfId="28" applyNumberFormat="1" applyFont="1" applyFill="1" applyBorder="1" applyAlignment="1">
      <alignment horizontal="center" vertical="center"/>
    </xf>
    <xf numFmtId="184" fontId="6" fillId="4" borderId="8" xfId="37" applyFont="1" applyFill="1" applyBorder="1" applyAlignment="1">
      <alignment horizontal="left" vertical="center"/>
    </xf>
    <xf numFmtId="184" fontId="6" fillId="4" borderId="8" xfId="37" applyFont="1" applyFill="1" applyBorder="1" applyAlignment="1">
      <alignment horizontal="center" vertical="center"/>
    </xf>
    <xf numFmtId="179" fontId="6" fillId="4" borderId="8" xfId="37" applyNumberFormat="1" applyFont="1" applyFill="1" applyBorder="1" applyAlignment="1">
      <alignment horizontal="center" vertical="center"/>
    </xf>
    <xf numFmtId="0" fontId="6" fillId="4" borderId="30" xfId="28" applyFont="1" applyFill="1" applyBorder="1" applyAlignment="1">
      <alignment horizontal="center" vertical="center"/>
    </xf>
  </cellXfs>
  <cellStyles count="41">
    <cellStyle name="Comma0" xfId="4" xr:uid="{00000000-0005-0000-0000-000000000000}"/>
    <cellStyle name="Currency0" xfId="5" xr:uid="{00000000-0005-0000-0000-000001000000}"/>
    <cellStyle name="Date" xfId="6" xr:uid="{00000000-0005-0000-0000-000002000000}"/>
    <cellStyle name="date_style" xfId="37" xr:uid="{0A6B100C-66E0-4BC7-8B59-8AE82E52F364}"/>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 xfId="31" xr:uid="{00000000-0005-0000-0000-000009000000}"/>
    <cellStyle name="Total" xfId="13" xr:uid="{00000000-0005-0000-0000-00000A000000}"/>
    <cellStyle name="一般_MONTHLY SCHEDULE" xfId="14" xr:uid="{00000000-0005-0000-0000-00000B000000}"/>
    <cellStyle name="똿뗦먛귟 [0.00]_PRODUCT DETAIL Q1" xfId="15" xr:uid="{00000000-0005-0000-0000-00000C000000}"/>
    <cellStyle name="똿뗦먛귟_PRODUCT DETAIL Q1" xfId="16" xr:uid="{00000000-0005-0000-0000-00000D000000}"/>
    <cellStyle name="標準" xfId="0" builtinId="0"/>
    <cellStyle name="標準 10 2 2 3 2 2" xfId="36" xr:uid="{00000000-0005-0000-0000-00000F000000}"/>
    <cellStyle name="標準 10 2 3" xfId="30" xr:uid="{00000000-0005-0000-0000-000010000000}"/>
    <cellStyle name="標準 10 2 3 2 2 2" xfId="29" xr:uid="{00000000-0005-0000-0000-000011000000}"/>
    <cellStyle name="標準 18 2" xfId="34" xr:uid="{00000000-0005-0000-0000-000012000000}"/>
    <cellStyle name="標準 2" xfId="1" xr:uid="{00000000-0005-0000-0000-000013000000}"/>
    <cellStyle name="標準 2 2" xfId="28" xr:uid="{00000000-0005-0000-0000-000014000000}"/>
    <cellStyle name="標準 2 3" xfId="39" xr:uid="{83014E00-1FEA-4679-BEB7-AF8E8130E00D}"/>
    <cellStyle name="標準 29" xfId="40" xr:uid="{1EBAD372-4A34-4C39-89A4-7DE57DB792E0}"/>
    <cellStyle name="標準 3" xfId="17" xr:uid="{00000000-0005-0000-0000-000015000000}"/>
    <cellStyle name="標準 3 13 2" xfId="32" xr:uid="{00000000-0005-0000-0000-000016000000}"/>
    <cellStyle name="標準 3 2" xfId="38" xr:uid="{AA439B04-F750-4B64-A6EE-DFDF6FBD1793}"/>
    <cellStyle name="標準 3 2 9" xfId="33" xr:uid="{00000000-0005-0000-0000-000017000000}"/>
    <cellStyle name="標準 34 2" xfId="35" xr:uid="{00000000-0005-0000-0000-000018000000}"/>
    <cellStyle name="標準 4" xfId="3" xr:uid="{00000000-0005-0000-0000-000019000000}"/>
    <cellStyle name="標準 5" xfId="27" xr:uid="{00000000-0005-0000-0000-00001A000000}"/>
    <cellStyle name="標準_Sheet1" xfId="2" xr:uid="{00000000-0005-0000-0000-00001B000000}"/>
    <cellStyle name="믅됞 [0.00]_PRODUCT DETAIL Q1" xfId="18" xr:uid="{00000000-0005-0000-0000-00001C000000}"/>
    <cellStyle name="믅됞_PRODUCT DETAIL Q1" xfId="19" xr:uid="{00000000-0005-0000-0000-00001D000000}"/>
    <cellStyle name="백분율_HOBONG" xfId="20" xr:uid="{00000000-0005-0000-0000-00001E000000}"/>
    <cellStyle name="뷭?_BOOKSHIP" xfId="21" xr:uid="{00000000-0005-0000-0000-00001F000000}"/>
    <cellStyle name="콤마 [0]_1202" xfId="22" xr:uid="{00000000-0005-0000-0000-000020000000}"/>
    <cellStyle name="콤마_1202" xfId="23" xr:uid="{00000000-0005-0000-0000-000021000000}"/>
    <cellStyle name="통화 [0]_1202" xfId="24" xr:uid="{00000000-0005-0000-0000-000022000000}"/>
    <cellStyle name="통화_1202" xfId="25" xr:uid="{00000000-0005-0000-0000-000023000000}"/>
    <cellStyle name="표준_(정보부문)월별인원계획" xfId="26" xr:uid="{00000000-0005-0000-0000-00002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14</xdr:col>
      <xdr:colOff>642937</xdr:colOff>
      <xdr:row>12</xdr:row>
      <xdr:rowOff>547688</xdr:rowOff>
    </xdr:from>
    <xdr:to>
      <xdr:col>17</xdr:col>
      <xdr:colOff>5214937</xdr:colOff>
      <xdr:row>29</xdr:row>
      <xdr:rowOff>881063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550312" y="754856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13</xdr:col>
      <xdr:colOff>1142999</xdr:colOff>
      <xdr:row>3</xdr:row>
      <xdr:rowOff>41246</xdr:rowOff>
    </xdr:from>
    <xdr:to>
      <xdr:col>17</xdr:col>
      <xdr:colOff>1452562</xdr:colOff>
      <xdr:row>11</xdr:row>
      <xdr:rowOff>452029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0621624" y="2136746"/>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18</xdr:row>
      <xdr:rowOff>123391</xdr:rowOff>
    </xdr:from>
    <xdr:ext cx="3357563" cy="178593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17802" y="10553266"/>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616961</xdr:colOff>
      <xdr:row>18</xdr:row>
      <xdr:rowOff>0</xdr:rowOff>
    </xdr:from>
    <xdr:to>
      <xdr:col>14</xdr:col>
      <xdr:colOff>333375</xdr:colOff>
      <xdr:row>23</xdr:row>
      <xdr:rowOff>485465</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15166399" y="10429875"/>
          <a:ext cx="6074351" cy="3342965"/>
          <a:chOff x="26784723" y="1737971"/>
          <a:chExt cx="9486700" cy="5614065"/>
        </a:xfrm>
      </xdr:grpSpPr>
      <xdr:sp macro="" textlink="">
        <xdr:nvSpPr>
          <xdr:cNvPr id="18" name="円/楕円 10">
            <a:extLst>
              <a:ext uri="{FF2B5EF4-FFF2-40B4-BE49-F238E27FC236}">
                <a16:creationId xmlns:a16="http://schemas.microsoft.com/office/drawing/2014/main" id="{00000000-0008-0000-0000-000012000000}"/>
              </a:ext>
            </a:extLst>
          </xdr:cNvPr>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003753" y="3102594"/>
            <a:ext cx="7060560"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119062</xdr:colOff>
      <xdr:row>22</xdr:row>
      <xdr:rowOff>142874</xdr:rowOff>
    </xdr:from>
    <xdr:to>
      <xdr:col>8</xdr:col>
      <xdr:colOff>404812</xdr:colOff>
      <xdr:row>24</xdr:row>
      <xdr:rowOff>454024</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9062" y="12858749"/>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view="pageBreakPreview" zoomScale="40" zoomScaleNormal="40" zoomScaleSheetLayoutView="40" zoomScalePageLayoutView="40" workbookViewId="0">
      <selection activeCell="E20" sqref="E20"/>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16.875" customWidth="1"/>
    <col min="11" max="11" width="27.25" customWidth="1"/>
    <col min="12" max="15" width="18.625" customWidth="1"/>
    <col min="16" max="16" width="15.5" customWidth="1"/>
    <col min="17" max="17" width="14.75" customWidth="1"/>
    <col min="18" max="18" width="81.875" customWidth="1"/>
    <col min="19" max="19" width="26.875" customWidth="1"/>
    <col min="20" max="20" width="8.125" customWidth="1"/>
    <col min="21" max="21" width="15.875" hidden="1" customWidth="1"/>
    <col min="22" max="33" width="0" hidden="1" customWidth="1"/>
  </cols>
  <sheetData>
    <row r="1" spans="1:33" s="4" customFormat="1" ht="72" customHeight="1">
      <c r="A1" s="1" t="s">
        <v>0</v>
      </c>
      <c r="B1" s="2"/>
      <c r="C1" s="2"/>
      <c r="D1" s="2"/>
      <c r="E1" s="2"/>
      <c r="F1" s="2"/>
      <c r="G1" s="2"/>
      <c r="H1" s="2"/>
      <c r="I1" s="2"/>
      <c r="J1" s="2"/>
      <c r="K1" s="2"/>
      <c r="L1" s="84" t="s">
        <v>26</v>
      </c>
      <c r="M1" s="84"/>
      <c r="N1" s="84"/>
      <c r="O1" s="84"/>
      <c r="P1" s="84"/>
      <c r="Q1" s="84"/>
      <c r="R1" s="3"/>
      <c r="S1" s="3"/>
    </row>
    <row r="2" spans="1:33" s="4" customFormat="1" ht="22.5" customHeight="1">
      <c r="A2" s="5"/>
      <c r="B2" s="5"/>
      <c r="C2" s="5"/>
      <c r="D2" s="5"/>
      <c r="E2" s="5"/>
      <c r="F2" s="5"/>
      <c r="G2" s="5"/>
      <c r="H2" s="5"/>
      <c r="I2" s="5"/>
      <c r="J2" s="5"/>
      <c r="K2" s="5"/>
      <c r="Q2" s="6"/>
    </row>
    <row r="3" spans="1:33" s="4" customFormat="1" ht="70.5" customHeight="1">
      <c r="A3" s="7"/>
      <c r="B3" s="8"/>
      <c r="C3" s="8"/>
      <c r="D3" s="8"/>
      <c r="E3" s="8"/>
      <c r="F3" s="8"/>
      <c r="K3" s="8"/>
      <c r="L3" s="9"/>
      <c r="M3" s="10"/>
      <c r="N3" s="11"/>
      <c r="O3" s="12" t="s">
        <v>1</v>
      </c>
      <c r="P3" s="85">
        <v>46149</v>
      </c>
      <c r="Q3" s="85"/>
      <c r="R3" s="27" t="s">
        <v>18</v>
      </c>
    </row>
    <row r="4" spans="1:33" s="16" customFormat="1" ht="70.5" customHeight="1">
      <c r="A4" s="13" t="s">
        <v>2</v>
      </c>
      <c r="B4" s="11"/>
      <c r="C4" s="11"/>
      <c r="D4" s="11"/>
      <c r="E4" s="14"/>
      <c r="F4" s="14"/>
      <c r="G4" s="35"/>
      <c r="H4" s="36"/>
      <c r="I4" s="85"/>
      <c r="J4" s="85"/>
      <c r="K4" s="15"/>
      <c r="P4" s="16" t="s">
        <v>25</v>
      </c>
    </row>
    <row r="5" spans="1:33" s="17" customFormat="1" ht="37.5" customHeight="1">
      <c r="A5" s="87" t="s">
        <v>3</v>
      </c>
      <c r="B5" s="72" t="s">
        <v>4</v>
      </c>
      <c r="C5" s="72" t="s">
        <v>5</v>
      </c>
      <c r="D5" s="72"/>
      <c r="E5" s="72" t="s">
        <v>6</v>
      </c>
      <c r="F5" s="72"/>
      <c r="G5" s="72" t="s">
        <v>7</v>
      </c>
      <c r="H5" s="72"/>
      <c r="I5" s="79" t="s">
        <v>8</v>
      </c>
      <c r="J5" s="80"/>
      <c r="L5" s="18"/>
    </row>
    <row r="6" spans="1:33" s="17" customFormat="1" ht="35.25" customHeight="1">
      <c r="A6" s="88"/>
      <c r="B6" s="90"/>
      <c r="C6" s="81" t="s">
        <v>9</v>
      </c>
      <c r="D6" s="81"/>
      <c r="E6" s="82" t="s">
        <v>10</v>
      </c>
      <c r="F6" s="82"/>
      <c r="G6" s="82" t="s">
        <v>11</v>
      </c>
      <c r="H6" s="82"/>
      <c r="I6" s="82" t="s">
        <v>12</v>
      </c>
      <c r="J6" s="83"/>
      <c r="L6" s="18"/>
    </row>
    <row r="7" spans="1:33" s="17" customFormat="1" ht="35.25" customHeight="1">
      <c r="A7" s="88"/>
      <c r="B7" s="90"/>
      <c r="C7" s="81"/>
      <c r="D7" s="81"/>
      <c r="E7" s="82"/>
      <c r="F7" s="82"/>
      <c r="G7" s="82"/>
      <c r="H7" s="82"/>
      <c r="I7" s="82"/>
      <c r="J7" s="83"/>
      <c r="L7" s="18"/>
    </row>
    <row r="8" spans="1:33" s="17" customFormat="1" ht="35.25" customHeight="1">
      <c r="A8" s="88"/>
      <c r="B8" s="90"/>
      <c r="C8" s="81"/>
      <c r="D8" s="81"/>
      <c r="E8" s="82"/>
      <c r="F8" s="82"/>
      <c r="G8" s="82"/>
      <c r="H8" s="82"/>
      <c r="I8" s="82"/>
      <c r="J8" s="83"/>
      <c r="L8" s="18"/>
    </row>
    <row r="9" spans="1:33" s="17" customFormat="1" ht="35.25" customHeight="1">
      <c r="A9" s="89"/>
      <c r="B9" s="91"/>
      <c r="C9" s="39"/>
      <c r="D9" s="39"/>
      <c r="E9" s="73"/>
      <c r="F9" s="73"/>
      <c r="G9" s="74" t="s">
        <v>13</v>
      </c>
      <c r="H9" s="74"/>
      <c r="I9" s="74" t="s">
        <v>24</v>
      </c>
      <c r="J9" s="86"/>
      <c r="L9" s="18"/>
      <c r="U9" s="100"/>
      <c r="V9" s="100"/>
      <c r="W9" s="100"/>
      <c r="X9" s="100"/>
      <c r="Y9" s="100"/>
      <c r="Z9" s="100"/>
      <c r="AA9" s="100"/>
      <c r="AB9" s="100"/>
      <c r="AC9" s="100"/>
      <c r="AD9" s="100"/>
      <c r="AE9" s="100" t="s">
        <v>29</v>
      </c>
      <c r="AF9" s="100"/>
      <c r="AG9" s="100" t="s">
        <v>30</v>
      </c>
    </row>
    <row r="10" spans="1:33" s="17" customFormat="1" ht="45" customHeight="1">
      <c r="A10" s="122" t="str">
        <f>IF(D10="火",AG10,"★"&amp;AG10)</f>
        <v>※SITC SHUNHE</v>
      </c>
      <c r="B10" s="123" t="str">
        <f>V10</f>
        <v>2620W</v>
      </c>
      <c r="C10" s="109">
        <f>W10</f>
        <v>46154</v>
      </c>
      <c r="D10" s="110" t="str">
        <f t="shared" ref="D10:D12" si="0">TEXT(C10,"aaa")</f>
        <v>火</v>
      </c>
      <c r="E10" s="109">
        <f>X10</f>
        <v>46156</v>
      </c>
      <c r="F10" s="110" t="str">
        <f t="shared" ref="F10:F12" si="1">TEXT(E10,"aaa")</f>
        <v>木</v>
      </c>
      <c r="G10" s="109">
        <f>Y10</f>
        <v>46156</v>
      </c>
      <c r="H10" s="121" t="str">
        <f t="shared" ref="H10:H12" si="2">TEXT(G10,"aaa")</f>
        <v>木</v>
      </c>
      <c r="I10" s="108">
        <f>AA10</f>
        <v>46159</v>
      </c>
      <c r="J10" s="92" t="str">
        <f t="shared" ref="J10:J12" si="3">TEXT(I10,"aaa")</f>
        <v>日</v>
      </c>
      <c r="K10" s="52"/>
      <c r="L10" s="18"/>
      <c r="U10" s="117" t="s">
        <v>33</v>
      </c>
      <c r="V10" s="118" t="s">
        <v>27</v>
      </c>
      <c r="W10" s="116">
        <v>46154</v>
      </c>
      <c r="X10" s="119">
        <v>46156</v>
      </c>
      <c r="Y10" s="119">
        <v>46156</v>
      </c>
      <c r="Z10" s="120" t="s">
        <v>34</v>
      </c>
      <c r="AA10" s="119">
        <v>46159</v>
      </c>
      <c r="AB10" s="120" t="s">
        <v>31</v>
      </c>
      <c r="AC10" s="107"/>
      <c r="AD10" s="101"/>
      <c r="AE10" s="134"/>
      <c r="AF10" s="102"/>
      <c r="AG10" s="102" t="str">
        <f>IF(U10=AE10,U10,"※"&amp;U10)</f>
        <v>※SITC SHUNHE</v>
      </c>
    </row>
    <row r="11" spans="1:33" s="17" customFormat="1" ht="45" customHeight="1">
      <c r="A11" s="40" t="str">
        <f t="shared" ref="A11:A16" si="4">IF(D11="火",AG11,"★"&amp;AG11)</f>
        <v>※SITC BUSAN</v>
      </c>
      <c r="B11" s="41" t="str">
        <f t="shared" ref="B11:B16" si="5">V11</f>
        <v>2624W</v>
      </c>
      <c r="C11" s="94">
        <f t="shared" ref="C11:C16" si="6">W11</f>
        <v>46161</v>
      </c>
      <c r="D11" s="95" t="str">
        <f t="shared" si="0"/>
        <v>火</v>
      </c>
      <c r="E11" s="94">
        <f t="shared" ref="E11:E16" si="7">X11</f>
        <v>46163</v>
      </c>
      <c r="F11" s="95" t="str">
        <f t="shared" si="1"/>
        <v>木</v>
      </c>
      <c r="G11" s="94">
        <f t="shared" ref="G11:G16" si="8">Y11</f>
        <v>46163</v>
      </c>
      <c r="H11" s="42" t="str">
        <f t="shared" si="2"/>
        <v>木</v>
      </c>
      <c r="I11" s="96">
        <f t="shared" ref="I11:I16" si="9">AA11</f>
        <v>46166</v>
      </c>
      <c r="J11" s="43" t="str">
        <f t="shared" si="3"/>
        <v>日</v>
      </c>
      <c r="K11" s="52"/>
      <c r="L11" s="18"/>
      <c r="U11" s="114" t="s">
        <v>35</v>
      </c>
      <c r="V11" s="112" t="s">
        <v>28</v>
      </c>
      <c r="W11" s="115">
        <v>46161</v>
      </c>
      <c r="X11" s="113">
        <v>46163</v>
      </c>
      <c r="Y11" s="113">
        <v>46163</v>
      </c>
      <c r="Z11" s="111" t="s">
        <v>34</v>
      </c>
      <c r="AA11" s="113">
        <v>46166</v>
      </c>
      <c r="AB11" s="111" t="s">
        <v>31</v>
      </c>
      <c r="AC11" s="106"/>
      <c r="AD11" s="101"/>
      <c r="AE11" s="130"/>
      <c r="AF11" s="103"/>
      <c r="AG11" s="102" t="str">
        <f t="shared" ref="AG11:AG16" si="10">IF(U11=AE11,U11,"※"&amp;U11)</f>
        <v>※SITC BUSAN</v>
      </c>
    </row>
    <row r="12" spans="1:33" s="17" customFormat="1" ht="45" customHeight="1">
      <c r="A12" s="40" t="str">
        <f t="shared" si="4"/>
        <v>※SITC SHUNHE</v>
      </c>
      <c r="B12" s="41" t="str">
        <f t="shared" si="5"/>
        <v>2622W</v>
      </c>
      <c r="C12" s="94">
        <f t="shared" si="6"/>
        <v>46168</v>
      </c>
      <c r="D12" s="95" t="str">
        <f t="shared" si="0"/>
        <v>火</v>
      </c>
      <c r="E12" s="94">
        <f t="shared" si="7"/>
        <v>46170</v>
      </c>
      <c r="F12" s="95" t="str">
        <f t="shared" si="1"/>
        <v>木</v>
      </c>
      <c r="G12" s="94">
        <f t="shared" si="8"/>
        <v>46170</v>
      </c>
      <c r="H12" s="42" t="str">
        <f t="shared" si="2"/>
        <v>木</v>
      </c>
      <c r="I12" s="96">
        <f t="shared" si="9"/>
        <v>46173</v>
      </c>
      <c r="J12" s="43" t="str">
        <f t="shared" si="3"/>
        <v>日</v>
      </c>
      <c r="K12" s="52"/>
      <c r="L12" s="18"/>
      <c r="U12" s="117" t="s">
        <v>33</v>
      </c>
      <c r="V12" s="118" t="s">
        <v>32</v>
      </c>
      <c r="W12" s="116">
        <v>46168</v>
      </c>
      <c r="X12" s="119">
        <v>46170</v>
      </c>
      <c r="Y12" s="119">
        <v>46170</v>
      </c>
      <c r="Z12" s="120" t="s">
        <v>34</v>
      </c>
      <c r="AA12" s="119">
        <v>46173</v>
      </c>
      <c r="AB12" s="120" t="s">
        <v>31</v>
      </c>
      <c r="AC12" s="107"/>
      <c r="AD12" s="101"/>
      <c r="AE12" s="134"/>
      <c r="AF12" s="104"/>
      <c r="AG12" s="102" t="str">
        <f t="shared" si="10"/>
        <v>※SITC SHUNHE</v>
      </c>
    </row>
    <row r="13" spans="1:33" s="17" customFormat="1" ht="45" customHeight="1">
      <c r="A13" s="40" t="str">
        <f t="shared" si="4"/>
        <v>TO BE ANNOUNCED</v>
      </c>
      <c r="B13" s="41" t="s">
        <v>37</v>
      </c>
      <c r="C13" s="94">
        <f t="shared" si="6"/>
        <v>46175</v>
      </c>
      <c r="D13" s="95" t="str">
        <f t="shared" ref="D13" si="11">TEXT(C13,"aaa")</f>
        <v>火</v>
      </c>
      <c r="E13" s="94">
        <f t="shared" si="7"/>
        <v>46177</v>
      </c>
      <c r="F13" s="95" t="str">
        <f t="shared" ref="F13" si="12">TEXT(E13,"aaa")</f>
        <v>木</v>
      </c>
      <c r="G13" s="94">
        <f t="shared" si="8"/>
        <v>46177</v>
      </c>
      <c r="H13" s="42" t="str">
        <f t="shared" ref="H13" si="13">TEXT(G13,"aaa")</f>
        <v>木</v>
      </c>
      <c r="I13" s="96">
        <f t="shared" si="9"/>
        <v>46180</v>
      </c>
      <c r="J13" s="43" t="str">
        <f t="shared" ref="J13" si="14">TEXT(I13,"aaa")</f>
        <v>日</v>
      </c>
      <c r="K13" s="52"/>
      <c r="L13" s="18"/>
      <c r="U13" s="124" t="s">
        <v>36</v>
      </c>
      <c r="V13" s="125"/>
      <c r="W13" s="131">
        <v>46175</v>
      </c>
      <c r="X13" s="126">
        <v>46177</v>
      </c>
      <c r="Y13" s="126">
        <v>46177</v>
      </c>
      <c r="Z13" s="127" t="s">
        <v>34</v>
      </c>
      <c r="AA13" s="126">
        <v>46180</v>
      </c>
      <c r="AB13" s="127" t="s">
        <v>31</v>
      </c>
      <c r="AC13" s="107"/>
      <c r="AD13" s="101"/>
      <c r="AE13" s="124" t="s">
        <v>36</v>
      </c>
      <c r="AF13" s="105"/>
      <c r="AG13" s="102" t="str">
        <f t="shared" si="10"/>
        <v>TO BE ANNOUNCED</v>
      </c>
    </row>
    <row r="14" spans="1:33" s="17" customFormat="1" ht="45" customHeight="1">
      <c r="A14" s="40" t="str">
        <f t="shared" si="4"/>
        <v>TO BE ANNOUNCED</v>
      </c>
      <c r="B14" s="41" t="s">
        <v>37</v>
      </c>
      <c r="C14" s="94">
        <f t="shared" si="6"/>
        <v>46182</v>
      </c>
      <c r="D14" s="95" t="str">
        <f t="shared" ref="D14:D16" si="15">TEXT(C14,"aaa")</f>
        <v>火</v>
      </c>
      <c r="E14" s="94">
        <f t="shared" si="7"/>
        <v>46184</v>
      </c>
      <c r="F14" s="95" t="str">
        <f t="shared" ref="F14:F16" si="16">TEXT(E14,"aaa")</f>
        <v>木</v>
      </c>
      <c r="G14" s="94">
        <f t="shared" si="8"/>
        <v>46184</v>
      </c>
      <c r="H14" s="42" t="str">
        <f t="shared" ref="H14:H16" si="17">TEXT(G14,"aaa")</f>
        <v>木</v>
      </c>
      <c r="I14" s="96">
        <f t="shared" si="9"/>
        <v>46187</v>
      </c>
      <c r="J14" s="43" t="str">
        <f t="shared" ref="J14:J16" si="18">TEXT(I14,"aaa")</f>
        <v>日</v>
      </c>
      <c r="K14" s="52"/>
      <c r="L14" s="18"/>
      <c r="U14" s="134" t="s">
        <v>36</v>
      </c>
      <c r="V14" s="135"/>
      <c r="W14" s="133">
        <v>46182</v>
      </c>
      <c r="X14" s="136">
        <v>46184</v>
      </c>
      <c r="Y14" s="136">
        <v>46184</v>
      </c>
      <c r="Z14" s="137" t="s">
        <v>34</v>
      </c>
      <c r="AA14" s="136">
        <v>46187</v>
      </c>
      <c r="AB14" s="137" t="s">
        <v>31</v>
      </c>
      <c r="AC14" s="106"/>
      <c r="AD14" s="101"/>
      <c r="AE14" s="134" t="s">
        <v>36</v>
      </c>
      <c r="AF14" s="104"/>
      <c r="AG14" s="102" t="str">
        <f t="shared" si="10"/>
        <v>TO BE ANNOUNCED</v>
      </c>
    </row>
    <row r="15" spans="1:33" s="17" customFormat="1" ht="45" customHeight="1">
      <c r="A15" s="40" t="str">
        <f t="shared" si="4"/>
        <v>TO BE ANNOUNCED</v>
      </c>
      <c r="B15" s="41" t="s">
        <v>37</v>
      </c>
      <c r="C15" s="94">
        <f t="shared" si="6"/>
        <v>46189</v>
      </c>
      <c r="D15" s="95" t="str">
        <f t="shared" si="15"/>
        <v>火</v>
      </c>
      <c r="E15" s="94">
        <f t="shared" si="7"/>
        <v>46191</v>
      </c>
      <c r="F15" s="95" t="str">
        <f t="shared" si="16"/>
        <v>木</v>
      </c>
      <c r="G15" s="94">
        <f t="shared" si="8"/>
        <v>46191</v>
      </c>
      <c r="H15" s="42" t="str">
        <f t="shared" si="17"/>
        <v>木</v>
      </c>
      <c r="I15" s="96">
        <f t="shared" si="9"/>
        <v>46194</v>
      </c>
      <c r="J15" s="43" t="str">
        <f t="shared" si="18"/>
        <v>日</v>
      </c>
      <c r="K15" s="52"/>
      <c r="L15" s="18"/>
      <c r="U15" s="130" t="s">
        <v>36</v>
      </c>
      <c r="V15" s="128"/>
      <c r="W15" s="132">
        <v>46189</v>
      </c>
      <c r="X15" s="129">
        <v>46191</v>
      </c>
      <c r="Y15" s="129">
        <v>46191</v>
      </c>
      <c r="Z15" s="127" t="s">
        <v>34</v>
      </c>
      <c r="AA15" s="129">
        <v>46194</v>
      </c>
      <c r="AB15" s="127" t="s">
        <v>31</v>
      </c>
      <c r="AC15" s="107"/>
      <c r="AD15" s="101"/>
      <c r="AE15" s="130" t="s">
        <v>36</v>
      </c>
      <c r="AF15" s="104"/>
      <c r="AG15" s="102" t="str">
        <f t="shared" si="10"/>
        <v>TO BE ANNOUNCED</v>
      </c>
    </row>
    <row r="16" spans="1:33" s="17" customFormat="1" ht="45" customHeight="1">
      <c r="A16" s="44" t="str">
        <f t="shared" si="4"/>
        <v>TO BE ANNOUNCED</v>
      </c>
      <c r="B16" s="45" t="s">
        <v>37</v>
      </c>
      <c r="C16" s="97">
        <f t="shared" si="6"/>
        <v>46196</v>
      </c>
      <c r="D16" s="98" t="str">
        <f t="shared" si="15"/>
        <v>火</v>
      </c>
      <c r="E16" s="97">
        <f t="shared" si="7"/>
        <v>46198</v>
      </c>
      <c r="F16" s="98" t="str">
        <f t="shared" si="16"/>
        <v>木</v>
      </c>
      <c r="G16" s="97">
        <f t="shared" si="8"/>
        <v>46198</v>
      </c>
      <c r="H16" s="46" t="str">
        <f t="shared" si="17"/>
        <v>木</v>
      </c>
      <c r="I16" s="99">
        <f t="shared" si="9"/>
        <v>46201</v>
      </c>
      <c r="J16" s="47" t="str">
        <f t="shared" si="18"/>
        <v>日</v>
      </c>
      <c r="K16" s="52"/>
      <c r="L16" s="18"/>
      <c r="U16" s="134" t="s">
        <v>36</v>
      </c>
      <c r="V16" s="135"/>
      <c r="W16" s="133">
        <v>46196</v>
      </c>
      <c r="X16" s="136">
        <v>46198</v>
      </c>
      <c r="Y16" s="136">
        <v>46198</v>
      </c>
      <c r="Z16" s="137" t="s">
        <v>34</v>
      </c>
      <c r="AA16" s="136">
        <v>46201</v>
      </c>
      <c r="AB16" s="137" t="s">
        <v>31</v>
      </c>
      <c r="AC16" s="93"/>
      <c r="AD16" s="93"/>
      <c r="AE16" s="134" t="s">
        <v>36</v>
      </c>
      <c r="AF16" s="93"/>
      <c r="AG16" s="102" t="str">
        <f t="shared" si="10"/>
        <v>TO BE ANNOUNCED</v>
      </c>
    </row>
    <row r="17" spans="1:253" s="17" customFormat="1" ht="45" customHeight="1">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48" t="s">
        <v>14</v>
      </c>
      <c r="B27" s="49" t="s">
        <v>15</v>
      </c>
      <c r="C27" s="50"/>
      <c r="D27" s="51"/>
      <c r="E27" s="49" t="s">
        <v>16</v>
      </c>
      <c r="F27" s="31"/>
      <c r="G27" s="31"/>
      <c r="H27" s="31"/>
      <c r="I27" s="31"/>
      <c r="J27" s="32"/>
      <c r="L27" s="18"/>
    </row>
    <row r="28" spans="1:253" s="17" customFormat="1" ht="42.75" customHeight="1" thickTop="1">
      <c r="A28" s="53" t="s">
        <v>23</v>
      </c>
      <c r="B28" s="56" t="s">
        <v>19</v>
      </c>
      <c r="C28" s="57"/>
      <c r="D28" s="58"/>
      <c r="E28" s="68" t="s">
        <v>20</v>
      </c>
      <c r="F28" s="69"/>
      <c r="G28" s="69"/>
      <c r="H28" s="69"/>
      <c r="I28" s="75" t="s">
        <v>21</v>
      </c>
      <c r="J28" s="76"/>
      <c r="L28" s="18"/>
    </row>
    <row r="29" spans="1:253" s="19" customFormat="1" ht="42.75" customHeight="1">
      <c r="A29" s="54"/>
      <c r="B29" s="59"/>
      <c r="C29" s="60"/>
      <c r="D29" s="61"/>
      <c r="E29" s="70"/>
      <c r="F29" s="71"/>
      <c r="G29" s="71"/>
      <c r="H29" s="71"/>
      <c r="I29" s="77"/>
      <c r="J29" s="78"/>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55"/>
      <c r="B30" s="62"/>
      <c r="C30" s="63"/>
      <c r="D30" s="64"/>
      <c r="E30" s="65" t="s">
        <v>22</v>
      </c>
      <c r="F30" s="66"/>
      <c r="G30" s="66"/>
      <c r="H30" s="66"/>
      <c r="I30" s="66"/>
      <c r="J30" s="67"/>
      <c r="K30" s="34"/>
      <c r="P30" s="20"/>
    </row>
    <row r="31" spans="1:253" s="4" customFormat="1" ht="56.25" customHeight="1">
      <c r="K31" s="21"/>
      <c r="L31" s="5"/>
      <c r="P31" s="20"/>
    </row>
    <row r="32" spans="1:253" ht="37.5" customHeight="1"/>
  </sheetData>
  <mergeCells count="21">
    <mergeCell ref="L1:Q1"/>
    <mergeCell ref="P3:Q3"/>
    <mergeCell ref="I4:J4"/>
    <mergeCell ref="I9:J9"/>
    <mergeCell ref="A5:A9"/>
    <mergeCell ref="B5:B9"/>
    <mergeCell ref="C5:D5"/>
    <mergeCell ref="E5:F5"/>
    <mergeCell ref="A28:A30"/>
    <mergeCell ref="B28:D30"/>
    <mergeCell ref="E30:J30"/>
    <mergeCell ref="E28:H29"/>
    <mergeCell ref="G5:H5"/>
    <mergeCell ref="E9:F9"/>
    <mergeCell ref="G9:H9"/>
    <mergeCell ref="I28:J29"/>
    <mergeCell ref="I5:J5"/>
    <mergeCell ref="C6:D8"/>
    <mergeCell ref="E6:F8"/>
    <mergeCell ref="G6:H8"/>
    <mergeCell ref="I6:J8"/>
  </mergeCells>
  <phoneticPr fontId="3"/>
  <pageMargins left="0.9055118110236221" right="0.51181102362204722" top="0.55118110236220474" bottom="0.55118110236220474" header="0.31496062992125984" footer="0.31496062992125984"/>
  <pageSetup paperSize="9"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2026-04-09T00:33:24Z</cp:lastPrinted>
  <dcterms:created xsi:type="dcterms:W3CDTF">2016-08-19T02:42:29Z</dcterms:created>
  <dcterms:modified xsi:type="dcterms:W3CDTF">2026-05-07T08:48:28Z</dcterms:modified>
</cp:coreProperties>
</file>