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FB4C96E9-BBD3-4973-9093-E3EAE2A01ED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A14" i="7" s="1"/>
  <c r="O14" i="7"/>
  <c r="B14" i="7" s="1"/>
  <c r="C14" i="7"/>
  <c r="D14" i="7"/>
  <c r="E14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 l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<sst xmlns="http://schemas.openxmlformats.org/spreadsheetml/2006/main" count="46" uniqueCount="46">
  <si>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</si>
  <si>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</si>
  <si>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</si>
  <si>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</si>
  <si>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</si>
  <si>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</si>
  <si>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</si>
  <si>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</si>
  <si>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</si>
  <si>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</si>
  <si>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TBA/TBA 1</t>
  </si>
  <si>
    <t>Wed 13th May 2026/ 10:00:00 GMT-6</t>
  </si>
  <si>
    <t>Wed 20th May 2026/ 10:00:00 GMT-6</t>
  </si>
  <si>
    <t>Wed 27th May 2026/ 10:00:00 GMT-6</t>
  </si>
  <si>
    <t>Wed 3rd Jun 2026/ 10:00:00 GMT-6</t>
  </si>
  <si>
    <t>Wed 10th Jun 2026/ 10:00:00 GMT-6</t>
  </si>
  <si>
    <t>Wed 17th Jun 2026/ 10:00:00 GMT-6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</si>
  <si>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</si>
  <si>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</si>
  <si>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</si>
  <si>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</si>
  <si>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</si>
  <si>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</si>
  <si>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ONE MISSION/088W</t>
  </si>
  <si>
    <t>ONE MODERN/081W</t>
  </si>
  <si>
    <t>Sun 31st May 2026</t>
  </si>
  <si>
    <t>Mon 15th Jun 2026</t>
  </si>
  <si>
    <t>Sun 7th Jun 2026</t>
  </si>
  <si>
    <t>Mon 22nd Jun 2026</t>
  </si>
  <si>
    <t>Sun 14th Jun 2026</t>
  </si>
  <si>
    <t>Mon 29th Jun 2026</t>
  </si>
  <si>
    <t>Sun 21st Jun 2026</t>
  </si>
  <si>
    <t>Mon 6th Jul 2026</t>
  </si>
  <si>
    <t>Sun 28th Jun 2026</t>
  </si>
  <si>
    <t>Mon 13th Jul 2026</t>
  </si>
  <si>
    <t>Sun 5th Jul 2026</t>
  </si>
  <si>
    <t>Mon 20th Jul 2026</t>
  </si>
  <si>
    <t>Wed 24th Jun 2026/ 10:00:00 GMT-6</t>
  </si>
  <si>
    <t>Sun 12th Jul 2026</t>
  </si>
  <si>
    <t>Mon 27th Jul 2026</t>
  </si>
  <si>
    <t>Wed 1st Jul 2026/ 10:00:00 GMT-6</t>
  </si>
  <si>
    <t>Sun 19th Jul 2026</t>
  </si>
  <si>
    <t>Mon 3rd Aug 2026</t>
  </si>
  <si>
    <t>Wed 8th Jul 2026/ 10:00:00 GMT-6</t>
  </si>
  <si>
    <t>Sun 26th Jul 2026</t>
  </si>
  <si>
    <t>Mon 10th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</si>
</sst>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FB8F768-C548-4806-94C0-BCD572A06FD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10017</xdr:colOff>
      <xdr:row>213</xdr:row>
      <xdr:rowOff>26987</xdr:rowOff>
    </xdr:from>
    <xdr:to>
      <xdr:col>46</xdr:col>
      <xdr:colOff>275677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zoomScale="40" zoomScaleNormal="25" zoomScaleSheetLayoutView="40" zoomScalePageLayoutView="10" workbookViewId="0">
      <selection activeCell="J1" sqref="J1:O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customWidth="1"/>
    <col min="10" max="13" width="34.875" hidden="1" customWidth="1"/>
    <col min="14" max="14" width="13.375" hidden="1" customWidth="1"/>
    <col min="15" max="15" width="15.875" hidden="1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2" t="s">
        <v>4</v>
      </c>
      <c r="G1" s="42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46155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3" t="s">
        <v>0</v>
      </c>
      <c r="B4" s="45" t="s">
        <v>5</v>
      </c>
      <c r="C4" s="45" t="s">
        <v>1</v>
      </c>
      <c r="D4" s="31" t="s">
        <v>7</v>
      </c>
      <c r="E4" s="32" t="s">
        <v>6</v>
      </c>
      <c r="F4" s="23"/>
      <c r="G4" s="16"/>
      <c r="J4" s="3"/>
      <c r="K4" s="3"/>
      <c r="L4" s="3"/>
    </row>
    <row r="5" spans="1:17" s="2" customFormat="1" ht="38.25" customHeight="1" thickBot="1">
      <c r="A5" s="44"/>
      <c r="B5" s="46"/>
      <c r="C5" s="46"/>
      <c r="D5" s="33" t="s">
        <v>2</v>
      </c>
      <c r="E5" s="34" t="s">
        <v>3</v>
      </c>
      <c r="F5" s="17"/>
      <c r="G5" s="16"/>
      <c r="J5" s="3"/>
      <c r="K5" s="3"/>
      <c r="L5" s="3"/>
    </row>
    <row r="6" spans="1:17" s="3" customFormat="1" ht="57" customHeight="1" thickBot="1">
      <c r="A6" s="29" t="str">
        <f>N6</f>
        <v>TBA</v>
      </c>
      <c r="B6" s="30" t="str">
        <f>O6</f>
        <v>TBA 1</v>
      </c>
      <c r="C6" s="35" t="str">
        <f>TEXT(DATE(VALUE(RIGHT(SUBSTITUTE(J6,"/ 10:00:00 GMT-6",""), 4)), MONTH(1&amp;MID(J6, FIND(" ",J6, 5) + 1, 3)), VALUE(MID(J6, FIND(" ",J6, 1) + 1, IF(ISNUMBER(VALUE(MID(J6, 6, 1))), 2, 1)))), "MM/DD")</f>
        <v>05/13</v>
      </c>
      <c r="D6" s="35" t="str">
        <f t="shared" ref="D6:E13" si="0">TEXT(DATE(VALUE(RIGHT(SUBSTITUTE(K6,"/ 10:00:00 GMT-6",""), 4)), MONTH(1&amp;MID(K6, FIND(" ",K6, 5) + 1, 3)), VALUE(MID(K6, FIND(" ",K6, 1) + 1, IF(ISNUMBER(VALUE(MID(K6, 6, 1))), 2, 1)))), "MM/DD")</f>
        <v>05/31</v>
      </c>
      <c r="E6" s="36" t="str">
        <f t="shared" si="0"/>
        <v>06/15</v>
      </c>
      <c r="F6" s="22"/>
      <c r="G6" s="15"/>
      <c r="J6" s="48" t="s">
        <v>11</v>
      </c>
      <c r="K6" s="48" t="s">
        <v>25</v>
      </c>
      <c r="L6" s="48" t="s">
        <v>26</v>
      </c>
      <c r="M6" s="47" t="s">
        <v>10</v>
      </c>
      <c r="N6" s="41" t="str">
        <f>LEFT(M6,FIND("/",M6)-1)</f>
        <v>TBA</v>
      </c>
      <c r="O6" s="41" t="str">
        <f>MID(M6,FIND("/",M6)+1,LEN(M6)-FIND("/",M6))</f>
        <v>TBA 1</v>
      </c>
    </row>
    <row r="7" spans="1:17" s="3" customFormat="1" ht="57" customHeight="1" thickBot="1">
      <c r="A7" s="24" t="str">
        <f t="shared" ref="A7:A13" si="1">N7</f>
        <v>ONE MISSION</v>
      </c>
      <c r="B7" s="25" t="str">
        <f t="shared" ref="B7:B13" si="2">O7</f>
        <v>087W</v>
      </c>
      <c r="C7" s="37" t="str">
        <f t="shared" ref="C7:C12" si="3">TEXT(DATE(VALUE(RIGHT(SUBSTITUTE(J7,"/ 10:00:00 GMT-6",""), 4)), MONTH(1&amp;MID(J7, FIND(" ",J7, 5) + 1, 3)), VALUE(MID(J7, FIND(" ",J7, 1) + 1, IF(ISNUMBER(VALUE(MID(J7, 6, 1))), 2, 1)))), "MM/DD")</f>
        <v>05/20</v>
      </c>
      <c r="D7" s="37" t="str">
        <f t="shared" si="0"/>
        <v>06/07</v>
      </c>
      <c r="E7" s="38" t="str">
        <f t="shared" si="0"/>
        <v>06/22</v>
      </c>
      <c r="F7" s="22"/>
      <c r="G7" s="15"/>
      <c r="J7" s="48" t="s">
        <v>12</v>
      </c>
      <c r="K7" s="48" t="s">
        <v>27</v>
      </c>
      <c r="L7" s="48" t="s">
        <v>28</v>
      </c>
      <c r="M7" s="47" t="s">
        <v>17</v>
      </c>
      <c r="N7" s="41" t="str">
        <f t="shared" ref="N7:N10" si="4">LEFT(M7,FIND("/",M7)-1)</f>
        <v>ONE MISSION</v>
      </c>
      <c r="O7" s="41" t="str">
        <f t="shared" ref="O7:O10" si="5">MID(M7,FIND("/",M7)+1,LEN(M7)-FIND("/",M7))</f>
        <v>087W</v>
      </c>
    </row>
    <row r="8" spans="1:17" s="3" customFormat="1" ht="57" customHeight="1" thickBot="1">
      <c r="A8" s="24" t="str">
        <f t="shared" si="1"/>
        <v>ONE MODERN</v>
      </c>
      <c r="B8" s="25" t="str">
        <f t="shared" si="2"/>
        <v>080W</v>
      </c>
      <c r="C8" s="37" t="str">
        <f t="shared" si="3"/>
        <v>05/27</v>
      </c>
      <c r="D8" s="37" t="str">
        <f t="shared" si="0"/>
        <v>06/14</v>
      </c>
      <c r="E8" s="38" t="str">
        <f t="shared" si="0"/>
        <v>06/29</v>
      </c>
      <c r="F8" s="22"/>
      <c r="G8" s="15"/>
      <c r="J8" s="48" t="s">
        <v>13</v>
      </c>
      <c r="K8" s="48" t="s">
        <v>29</v>
      </c>
      <c r="L8" s="48" t="s">
        <v>30</v>
      </c>
      <c r="M8" s="47" t="s">
        <v>18</v>
      </c>
      <c r="N8" s="41" t="str">
        <f t="shared" si="4"/>
        <v>ONE MODERN</v>
      </c>
      <c r="O8" s="41" t="str">
        <f t="shared" si="5"/>
        <v>080W</v>
      </c>
    </row>
    <row r="9" spans="1:17" s="3" customFormat="1" ht="57" customHeight="1" thickBot="1">
      <c r="A9" s="24" t="str">
        <f t="shared" si="1"/>
        <v>NAVIOS CYAN</v>
      </c>
      <c r="B9" s="25" t="str">
        <f t="shared" si="2"/>
        <v>001W</v>
      </c>
      <c r="C9" s="37" t="str">
        <f t="shared" si="3"/>
        <v>06/03</v>
      </c>
      <c r="D9" s="37" t="str">
        <f t="shared" si="0"/>
        <v>06/21</v>
      </c>
      <c r="E9" s="38" t="str">
        <f t="shared" si="0"/>
        <v>07/06</v>
      </c>
      <c r="F9" s="22"/>
      <c r="G9" s="15"/>
      <c r="J9" s="48" t="s">
        <v>14</v>
      </c>
      <c r="K9" s="48" t="s">
        <v>31</v>
      </c>
      <c r="L9" s="48" t="s">
        <v>32</v>
      </c>
      <c r="M9" s="47" t="s">
        <v>19</v>
      </c>
      <c r="N9" s="41" t="str">
        <f t="shared" si="4"/>
        <v>NAVIOS CYAN</v>
      </c>
      <c r="O9" s="41" t="str">
        <f t="shared" si="5"/>
        <v>001W</v>
      </c>
    </row>
    <row r="10" spans="1:17" s="3" customFormat="1" ht="57" customHeight="1" thickBot="1">
      <c r="A10" s="24" t="str">
        <f t="shared" si="1"/>
        <v>ONE MAESTRO</v>
      </c>
      <c r="B10" s="25" t="str">
        <f t="shared" si="2"/>
        <v>086W</v>
      </c>
      <c r="C10" s="37" t="str">
        <f t="shared" si="3"/>
        <v>06/10</v>
      </c>
      <c r="D10" s="37" t="str">
        <f t="shared" si="0"/>
        <v>06/28</v>
      </c>
      <c r="E10" s="38" t="str">
        <f t="shared" si="0"/>
        <v>07/13</v>
      </c>
      <c r="F10" s="22"/>
      <c r="G10" s="15"/>
      <c r="J10" s="48" t="s">
        <v>15</v>
      </c>
      <c r="K10" s="48" t="s">
        <v>33</v>
      </c>
      <c r="L10" s="48" t="s">
        <v>34</v>
      </c>
      <c r="M10" s="47" t="s">
        <v>20</v>
      </c>
      <c r="N10" s="41" t="str">
        <f t="shared" si="4"/>
        <v>ONE MAESTRO</v>
      </c>
      <c r="O10" s="41" t="str">
        <f t="shared" si="5"/>
        <v>086W</v>
      </c>
    </row>
    <row r="11" spans="1:17" s="3" customFormat="1" ht="57" customHeight="1" thickBot="1">
      <c r="A11" s="24" t="str">
        <f t="shared" si="1"/>
        <v>ONE MATRIX</v>
      </c>
      <c r="B11" s="25" t="str">
        <f t="shared" si="2"/>
        <v>185W</v>
      </c>
      <c r="C11" s="37" t="str">
        <f t="shared" si="3"/>
        <v>06/17</v>
      </c>
      <c r="D11" s="37" t="str">
        <f t="shared" si="0"/>
        <v>07/05</v>
      </c>
      <c r="E11" s="38" t="str">
        <f t="shared" si="0"/>
        <v>07/20</v>
      </c>
      <c r="F11" s="22"/>
      <c r="G11" s="15"/>
      <c r="J11" s="48" t="s">
        <v>16</v>
      </c>
      <c r="K11" s="48" t="s">
        <v>35</v>
      </c>
      <c r="L11" s="48" t="s">
        <v>36</v>
      </c>
      <c r="M11" s="47" t="s">
        <v>21</v>
      </c>
      <c r="N11" s="41" t="str">
        <f t="shared" ref="N11:N13" si="6">LEFT(M11,FIND("/",M11)-1)</f>
        <v>ONE MATRIX</v>
      </c>
      <c r="O11" s="41" t="str">
        <f t="shared" ref="O11:O13" si="7">MID(M11,FIND("/",M11)+1,LEN(M11)-FIND("/",M11))</f>
        <v>185W</v>
      </c>
    </row>
    <row r="12" spans="1:17" s="3" customFormat="1" ht="57" customHeight="1" thickBot="1">
      <c r="A12" s="24" t="str">
        <f t="shared" si="1"/>
        <v>ONE REASSURANCE</v>
      </c>
      <c r="B12" s="25" t="str">
        <f t="shared" si="2"/>
        <v>255W</v>
      </c>
      <c r="C12" s="37" t="str">
        <f t="shared" si="3"/>
        <v>06/24</v>
      </c>
      <c r="D12" s="37" t="str">
        <f t="shared" si="0"/>
        <v>07/12</v>
      </c>
      <c r="E12" s="38" t="str">
        <f t="shared" si="0"/>
        <v>07/27</v>
      </c>
      <c r="F12" s="22"/>
      <c r="G12" s="15"/>
      <c r="J12" s="48" t="s">
        <v>37</v>
      </c>
      <c r="K12" s="48" t="s">
        <v>38</v>
      </c>
      <c r="L12" s="48" t="s">
        <v>39</v>
      </c>
      <c r="M12" s="47" t="s">
        <v>22</v>
      </c>
      <c r="N12" s="41" t="str">
        <f t="shared" si="6"/>
        <v>ONE REASSURANCE</v>
      </c>
      <c r="O12" s="41" t="str">
        <f t="shared" si="7"/>
        <v>255W</v>
      </c>
    </row>
    <row r="13" spans="1:17" s="3" customFormat="1" ht="57" customHeight="1" thickBot="1">
      <c r="A13" s="24" t="str">
        <f t="shared" si="1"/>
        <v>ONE MISSION</v>
      </c>
      <c r="B13" s="25" t="str">
        <f t="shared" si="2"/>
        <v>088W</v>
      </c>
      <c r="C13" s="37" t="str">
        <f>TEXT(DATE(VALUE(RIGHT(SUBSTITUTE(J13,"/ 10:00:00 GMT-6",""), 4)), MONTH(1&amp;MID(J13, FIND(" ",J13, 5) + 1, 3)), VALUE(MID(J13, FIND(" ",J13, 1) + 1, IF(ISNUMBER(VALUE(MID(J13, 6, 1))), 2, 1)))), "MM/DD")</f>
        <v>07/01</v>
      </c>
      <c r="D13" s="37" t="str">
        <f t="shared" si="0"/>
        <v>07/19</v>
      </c>
      <c r="E13" s="38" t="str">
        <f t="shared" si="0"/>
        <v>08/03</v>
      </c>
      <c r="F13" s="22"/>
      <c r="G13" s="15"/>
      <c r="J13" s="48" t="s">
        <v>40</v>
      </c>
      <c r="K13" s="48" t="s">
        <v>41</v>
      </c>
      <c r="L13" s="48" t="s">
        <v>42</v>
      </c>
      <c r="M13" s="47" t="s">
        <v>23</v>
      </c>
      <c r="N13" s="41" t="str">
        <f t="shared" si="6"/>
        <v>ONE MISSION</v>
      </c>
      <c r="O13" s="41" t="str">
        <f t="shared" si="7"/>
        <v>088W</v>
      </c>
    </row>
    <row r="14" spans="1:17" s="3" customFormat="1" ht="57" customHeight="1" thickBot="1">
      <c r="A14" s="26" t="str">
        <f t="shared" ref="A14" si="8">N14</f>
        <v>ONE MODERN</v>
      </c>
      <c r="B14" s="27" t="str">
        <f t="shared" ref="B14" si="9">O14</f>
        <v>081W</v>
      </c>
      <c r="C14" s="39" t="str">
        <f>TEXT(DATE(VALUE(RIGHT(SUBSTITUTE(J14,"/ 10:00:00 GMT-6",""), 4)), MONTH(1&amp;MID(J14, FIND(" ",J14, 5) + 1, 3)), VALUE(MID(J14, FIND(" ",J14, 1) + 1, IF(ISNUMBER(VALUE(MID(J14, 6, 1))), 2, 1)))), "MM/DD")</f>
        <v>07/08</v>
      </c>
      <c r="D14" s="39" t="str">
        <f t="shared" ref="D14" si="10">TEXT(DATE(VALUE(RIGHT(SUBSTITUTE(K14,"/ 10:00:00 GMT-6",""), 4)), MONTH(1&amp;MID(K14, FIND(" ",K14, 5) + 1, 3)), VALUE(MID(K14, FIND(" ",K14, 1) + 1, IF(ISNUMBER(VALUE(MID(K14, 6, 1))), 2, 1)))), "MM/DD")</f>
        <v>07/26</v>
      </c>
      <c r="E14" s="40" t="str">
        <f t="shared" ref="E14" si="11">TEXT(DATE(VALUE(RIGHT(SUBSTITUTE(L14,"/ 10:00:00 GMT-6",""), 4)), MONTH(1&amp;MID(L14, FIND(" ",L14, 5) + 1, 3)), VALUE(MID(L14, FIND(" ",L14, 1) + 1, IF(ISNUMBER(VALUE(MID(L14, 6, 1))), 2, 1)))), "MM/DD")</f>
        <v>08/10</v>
      </c>
      <c r="F14" s="22"/>
      <c r="G14" s="15"/>
      <c r="J14" s="48" t="s">
        <v>43</v>
      </c>
      <c r="K14" s="48" t="s">
        <v>44</v>
      </c>
      <c r="L14" s="48" t="s">
        <v>45</v>
      </c>
      <c r="M14" s="47" t="s">
        <v>24</v>
      </c>
      <c r="N14" s="41" t="str">
        <f t="shared" ref="N14" si="12">LEFT(M14,FIND("/",M14)-1)</f>
        <v>ONE MODERN</v>
      </c>
      <c r="O14" s="41" t="str">
        <f t="shared" ref="O14" si="13">MID(M14,FIND("/",M14)+1,LEN(M14)-FIND("/",M14))</f>
        <v>081W</v>
      </c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2026-05-13T01:00:31Z</cp:lastPrinted>
  <dcterms:created xsi:type="dcterms:W3CDTF">2016-03-18T07:26:58Z</dcterms:created>
  <dcterms:modified xsi:type="dcterms:W3CDTF">2026-05-13T01:03:48Z</dcterms:modified>
</cp:coreProperties>
</file>