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770DB003-D95E-475A-9B15-B539CD248669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ORIGINAL_BUSAN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ORIGINAL_BUSAN!$A$1:$H$16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7" l="1"/>
  <c r="F9" i="7" s="1"/>
  <c r="D9" i="7"/>
  <c r="C9" i="7"/>
  <c r="B9" i="7"/>
  <c r="A9" i="7"/>
  <c r="E8" i="7"/>
  <c r="F8" i="7" s="1"/>
  <c r="D8" i="7"/>
  <c r="C8" i="7"/>
  <c r="B8" i="7"/>
  <c r="A8" i="7"/>
  <c r="E7" i="7"/>
  <c r="F7" i="7" s="1"/>
  <c r="D7" i="7"/>
  <c r="C7" i="7"/>
  <c r="B7" i="7"/>
  <c r="A7" i="7"/>
  <c r="E6" i="7"/>
  <c r="F6" i="7" s="1"/>
  <c r="D6" i="7"/>
  <c r="C6" i="7"/>
  <c r="B6" i="7"/>
  <c r="A6" i="7"/>
</calcChain>
</file>

<file path=xl/sharedStrings.xml><?xml version="1.0" encoding="utf-8"?>
<sst xmlns="http://schemas.openxmlformats.org/spreadsheetml/2006/main" count="76" uniqueCount="39">
  <si>
    <t>VESSEL</t>
    <phoneticPr fontId="2"/>
  </si>
  <si>
    <r>
      <rPr>
        <b/>
        <sz val="28"/>
        <rFont val="Arial"/>
        <family val="2"/>
      </rPr>
      <t>VOY</t>
    </r>
    <phoneticPr fontId="2"/>
  </si>
  <si>
    <r>
      <rPr>
        <b/>
        <sz val="28"/>
        <rFont val="Arial"/>
        <family val="2"/>
      </rPr>
      <t>BUS</t>
    </r>
    <phoneticPr fontId="2"/>
  </si>
  <si>
    <t>　        　　　IMPORT SCHEDULE ‐ ORIGIN : BUSAN</t>
    <phoneticPr fontId="2"/>
  </si>
  <si>
    <t>東京海運輸入営業所
TEL:03-6731-7722/
FAX:03-6731-7352</t>
    <phoneticPr fontId="2"/>
  </si>
  <si>
    <t xml:space="preserve">UPDATED :  </t>
  </si>
  <si>
    <t>E</t>
    <phoneticPr fontId="2"/>
  </si>
  <si>
    <t>ETD</t>
    <phoneticPr fontId="2"/>
  </si>
  <si>
    <t>ETA</t>
    <phoneticPr fontId="2"/>
  </si>
  <si>
    <t>ETA</t>
    <phoneticPr fontId="2"/>
  </si>
  <si>
    <t>東京</t>
    <rPh sb="0" eb="2">
      <t>トウキョウ</t>
    </rPh>
    <phoneticPr fontId="2"/>
  </si>
  <si>
    <t>横浜</t>
    <rPh sb="0" eb="2">
      <t>ヨコハマ</t>
    </rPh>
    <phoneticPr fontId="2"/>
  </si>
  <si>
    <t>CGO CUT</t>
    <phoneticPr fontId="2"/>
  </si>
  <si>
    <t>Closing</t>
    <phoneticPr fontId="2"/>
  </si>
  <si>
    <t>Sailing</t>
    <phoneticPr fontId="2"/>
  </si>
  <si>
    <t>ETA</t>
    <phoneticPr fontId="2"/>
  </si>
  <si>
    <t>STAR VOYAGER</t>
  </si>
  <si>
    <t>SKIP</t>
  </si>
  <si>
    <t>LCL</t>
  </si>
  <si>
    <t>BUSAN</t>
  </si>
  <si>
    <t>Not Available</t>
  </si>
  <si>
    <t>JAPAN</t>
  </si>
  <si>
    <t>TOKYO</t>
  </si>
  <si>
    <t/>
  </si>
  <si>
    <t>REPUBLIC OF KOREA</t>
  </si>
  <si>
    <t>2620E</t>
  </si>
  <si>
    <t>2026-05-18T00:00:00</t>
  </si>
  <si>
    <t>2026-05-21T00:00:00</t>
  </si>
  <si>
    <t>2026-05-23T00:00:00</t>
  </si>
  <si>
    <t>SUNNY LAVENDER</t>
  </si>
  <si>
    <t>2607N</t>
  </si>
  <si>
    <t>2026-05-20T00:00:00</t>
  </si>
  <si>
    <t>2026-05-25T00:00:00</t>
  </si>
  <si>
    <t>JI YONG</t>
  </si>
  <si>
    <t>1032E</t>
  </si>
  <si>
    <t>2026-05-24T00:00:00</t>
  </si>
  <si>
    <t>2026-05-26T00:00:00</t>
  </si>
  <si>
    <t>2026-05-27T00:00:00</t>
  </si>
  <si>
    <t>2026-05-29T00:00:00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</si>
</sst>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  <xf numFmtId="0" fontId="24" fillId="0" borderId="0"/>
  </cellStyleXfs>
  <cellXfs count="63">
    <xf numFmtId="0" fontId="0" fillId="0" borderId="0" xfId="0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8" fillId="0" borderId="0" xfId="1" applyFont="1" applyAlignment="1">
      <alignment horizontal="left" vertical="center"/>
    </xf>
    <xf numFmtId="14" fontId="18" fillId="0" borderId="0" xfId="1" applyNumberFormat="1" applyFont="1" applyAlignment="1">
      <alignment horizontal="center" vertical="center"/>
    </xf>
    <xf numFmtId="176" fontId="18" fillId="0" borderId="0" xfId="1" applyNumberFormat="1" applyFont="1" applyFill="1" applyAlignment="1">
      <alignment vertical="center"/>
    </xf>
    <xf numFmtId="176" fontId="18" fillId="0" borderId="0" xfId="1" applyNumberFormat="1" applyFont="1" applyFill="1" applyAlignment="1">
      <alignment horizontal="right" vertical="center"/>
    </xf>
    <xf numFmtId="0" fontId="19" fillId="2" borderId="3" xfId="1" applyNumberFormat="1" applyFont="1" applyFill="1" applyBorder="1" applyAlignment="1">
      <alignment horizontal="center" vertical="center" wrapText="1"/>
    </xf>
    <xf numFmtId="0" fontId="23" fillId="2" borderId="3" xfId="1" applyNumberFormat="1" applyFont="1" applyFill="1" applyBorder="1" applyAlignment="1">
      <alignment horizontal="center" vertical="center" wrapText="1"/>
    </xf>
    <xf numFmtId="0" fontId="23" fillId="2" borderId="5" xfId="1" applyNumberFormat="1" applyFont="1" applyFill="1" applyBorder="1" applyAlignment="1">
      <alignment horizontal="center" vertical="center" wrapText="1"/>
    </xf>
    <xf numFmtId="14" fontId="18" fillId="0" borderId="0" xfId="1" applyNumberFormat="1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left" vertical="center"/>
    </xf>
    <xf numFmtId="0" fontId="3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19" fillId="2" borderId="9" xfId="1" applyNumberFormat="1" applyFont="1" applyFill="1" applyBorder="1" applyAlignment="1">
      <alignment horizontal="center" vertical="center" wrapText="1"/>
    </xf>
    <xf numFmtId="178" fontId="22" fillId="0" borderId="1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178" fontId="22" fillId="0" borderId="11" xfId="0" applyNumberFormat="1" applyFont="1" applyFill="1" applyBorder="1" applyAlignment="1">
      <alignment horizontal="center" vertical="center" wrapText="1"/>
    </xf>
    <xf numFmtId="178" fontId="22" fillId="0" borderId="0" xfId="0" applyNumberFormat="1" applyFont="1" applyFill="1" applyBorder="1" applyAlignment="1">
      <alignment horizontal="center" vertical="center" wrapText="1"/>
    </xf>
    <xf numFmtId="178" fontId="22" fillId="0" borderId="16" xfId="0" applyNumberFormat="1" applyFont="1" applyFill="1" applyBorder="1" applyAlignment="1">
      <alignment horizontal="center" vertical="center" wrapText="1"/>
    </xf>
    <xf numFmtId="178" fontId="22" fillId="0" borderId="19" xfId="0" applyNumberFormat="1" applyFont="1" applyFill="1" applyBorder="1" applyAlignment="1">
      <alignment horizontal="center" vertical="center" wrapText="1"/>
    </xf>
    <xf numFmtId="0" fontId="19" fillId="2" borderId="21" xfId="1" applyNumberFormat="1" applyFont="1" applyFill="1" applyBorder="1" applyAlignment="1">
      <alignment horizontal="center" vertical="center" wrapText="1"/>
    </xf>
    <xf numFmtId="0" fontId="19" fillId="2" borderId="20" xfId="1" applyNumberFormat="1" applyFont="1" applyFill="1" applyBorder="1" applyAlignment="1">
      <alignment horizontal="center" vertical="center" wrapText="1"/>
    </xf>
    <xf numFmtId="0" fontId="24" fillId="0" borderId="0" xfId="21"/>
    <xf numFmtId="0" fontId="24" fillId="0" borderId="0" xfId="21"/>
    <xf numFmtId="0" fontId="24" fillId="0" borderId="0" xfId="21"/>
    <xf numFmtId="0" fontId="10" fillId="0" borderId="0" xfId="1" applyFont="1" applyFill="1" applyBorder="1" applyAlignment="1">
      <alignment vertical="center"/>
    </xf>
    <xf numFmtId="0" fontId="21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178" fontId="22" fillId="0" borderId="13" xfId="0" applyNumberFormat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4" fillId="0" borderId="0" xfId="1" applyFont="1"/>
    <xf numFmtId="0" fontId="21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178" fontId="22" fillId="0" borderId="15" xfId="0" applyNumberFormat="1" applyFont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21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178" fontId="22" fillId="0" borderId="18" xfId="0" applyNumberFormat="1" applyFont="1" applyBorder="1" applyAlignment="1">
      <alignment horizontal="center" vertical="center" wrapText="1"/>
    </xf>
    <xf numFmtId="0" fontId="24" fillId="0" borderId="0" xfId="21"/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178" fontId="22" fillId="0" borderId="0" xfId="0" applyNumberFormat="1" applyFont="1" applyBorder="1" applyAlignment="1">
      <alignment horizontal="center" vertical="center" wrapText="1"/>
    </xf>
    <xf numFmtId="0" fontId="5" fillId="0" borderId="0" xfId="1" applyFont="1" applyBorder="1" applyAlignment="1">
      <alignment vertical="center"/>
    </xf>
    <xf numFmtId="0" fontId="24" fillId="0" borderId="0" xfId="21" applyBorder="1"/>
    <xf numFmtId="0" fontId="7" fillId="3" borderId="0" xfId="1" applyFont="1" applyFill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 wrapText="1"/>
    </xf>
    <xf numFmtId="0" fontId="11" fillId="2" borderId="6" xfId="1" applyNumberFormat="1" applyFont="1" applyFill="1" applyBorder="1" applyAlignment="1">
      <alignment horizontal="center" vertical="center" wrapText="1"/>
    </xf>
    <xf numFmtId="0" fontId="19" fillId="2" borderId="4" xfId="1" applyNumberFormat="1" applyFont="1" applyFill="1" applyBorder="1" applyAlignment="1">
      <alignment horizontal="center" vertical="center" wrapText="1"/>
    </xf>
    <xf numFmtId="0" fontId="19" fillId="2" borderId="7" xfId="1" applyNumberFormat="1" applyFont="1" applyFill="1" applyBorder="1" applyAlignment="1">
      <alignment horizontal="center" vertical="center" wrapText="1"/>
    </xf>
    <xf numFmtId="0" fontId="20" fillId="2" borderId="2" xfId="1" applyNumberFormat="1" applyFont="1" applyFill="1" applyBorder="1" applyAlignment="1">
      <alignment horizontal="center" vertical="center" wrapText="1"/>
    </xf>
    <xf numFmtId="0" fontId="20" fillId="2" borderId="8" xfId="1" applyNumberFormat="1" applyFont="1" applyFill="1" applyBorder="1" applyAlignment="1">
      <alignment horizontal="center" vertical="center" wrapText="1"/>
    </xf>
    <xf numFmtId="0" fontId="24" fillId="0" borderId="0" xfId="21"/>
  </cellXfs>
  <cellStyles count="22">
    <cellStyle name="Normal 2" xfId="7" xr:uid="{00000000-0005-0000-0000-000000000000}"/>
    <cellStyle name="スタイル 1" xfId="18" xr:uid="{00000000-0005-0000-0000-000001000000}"/>
    <cellStyle name="ハイパーリンク" xfId="13" builtinId="8" customBuiltin="1"/>
    <cellStyle name="標準" xfId="0" builtinId="0"/>
    <cellStyle name="標準 2" xfId="1" xr:uid="{00000000-0005-0000-0000-000004000000}"/>
    <cellStyle name="標準 2 2" xfId="8" xr:uid="{00000000-0005-0000-0000-000005000000}"/>
    <cellStyle name="標準 2 2 2" xfId="14" xr:uid="{00000000-0005-0000-0000-000006000000}"/>
    <cellStyle name="標準 2 3" xfId="11" xr:uid="{00000000-0005-0000-0000-000007000000}"/>
    <cellStyle name="標準 2 3 2" xfId="16" xr:uid="{00000000-0005-0000-0000-000008000000}"/>
    <cellStyle name="標準 3" xfId="9" xr:uid="{00000000-0005-0000-0000-000009000000}"/>
    <cellStyle name="標準 3 2" xfId="10" xr:uid="{00000000-0005-0000-0000-00000A000000}"/>
    <cellStyle name="標準 4" xfId="12" xr:uid="{00000000-0005-0000-0000-00000B000000}"/>
    <cellStyle name="標準 4 2" xfId="17" xr:uid="{00000000-0005-0000-0000-00000C000000}"/>
    <cellStyle name="標準 5" xfId="20" xr:uid="{00000000-0005-0000-0000-00000D000000}"/>
    <cellStyle name="標準 6" xfId="21" xr:uid="{4902455B-5016-4A66-B4ED-8276355B20CB}"/>
    <cellStyle name="表示済みのハイパーリンク" xfId="15" builtinId="9" customBuiltin="1"/>
    <cellStyle name="未定義" xfId="19" xr:uid="{00000000-0005-0000-0000-000010000000}"/>
    <cellStyle name="콤마 [0]_HMMREQ~1" xfId="2" xr:uid="{00000000-0005-0000-0000-000011000000}"/>
    <cellStyle name="콤마_HMMREQ~1" xfId="3" xr:uid="{00000000-0005-0000-0000-000012000000}"/>
    <cellStyle name="통화 [0]_HMMREQ~1" xfId="4" xr:uid="{00000000-0005-0000-0000-000013000000}"/>
    <cellStyle name="통화_HMMREQ~1" xfId="5" xr:uid="{00000000-0005-0000-0000-000014000000}"/>
    <cellStyle name="표준_HMMREQ~1" xfId="6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1595437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 Korea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18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714373</xdr:colOff>
      <xdr:row>12</xdr:row>
      <xdr:rowOff>577216</xdr:rowOff>
    </xdr:from>
    <xdr:to>
      <xdr:col>7</xdr:col>
      <xdr:colOff>895348</xdr:colOff>
      <xdr:row>15</xdr:row>
      <xdr:rowOff>442913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14373" y="9316404"/>
          <a:ext cx="19540538" cy="200882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46</xdr:col>
      <xdr:colOff>581517</xdr:colOff>
      <xdr:row>252</xdr:row>
      <xdr:rowOff>3175</xdr:rowOff>
    </xdr:from>
    <xdr:to>
      <xdr:col>59</xdr:col>
      <xdr:colOff>156614</xdr:colOff>
      <xdr:row>298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AA24"/>
  <sheetViews>
    <sheetView tabSelected="1" view="pageBreakPreview" zoomScale="40" zoomScaleNormal="25" zoomScaleSheetLayoutView="40" zoomScalePageLayoutView="10" workbookViewId="0">
      <selection activeCell="I1" sqref="I1:AA1048576"/>
    </sheetView>
  </sheetViews>
  <sheetFormatPr defaultRowHeight="13.5"/>
  <cols>
    <col min="1" max="1" width="89.75" customWidth="1"/>
    <col min="2" max="2" width="31.125" customWidth="1"/>
    <col min="3" max="3" width="30.75" customWidth="1"/>
    <col min="4" max="4" width="30.625" style="11" customWidth="1"/>
    <col min="5" max="6" width="30.5" customWidth="1"/>
    <col min="7" max="7" width="10.5" customWidth="1"/>
    <col min="8" max="8" width="16.75" customWidth="1"/>
    <col min="9" max="9" width="11.625" hidden="1" customWidth="1"/>
    <col min="10" max="10" width="34.875" hidden="1" customWidth="1"/>
    <col min="11" max="13" width="48.625" hidden="1" customWidth="1"/>
    <col min="14" max="15" width="34.875" hidden="1" customWidth="1"/>
    <col min="16" max="16" width="13.375" hidden="1" customWidth="1"/>
    <col min="17" max="17" width="15.875" hidden="1" customWidth="1"/>
    <col min="18" max="27" width="9" hidden="1" customWidth="1"/>
  </cols>
  <sheetData>
    <row r="1" spans="1:27" s="1" customFormat="1" ht="106.15" customHeight="1">
      <c r="A1" s="21" t="s">
        <v>3</v>
      </c>
      <c r="B1" s="22"/>
      <c r="C1" s="22"/>
      <c r="D1" s="23"/>
      <c r="E1" s="23"/>
      <c r="F1" s="55" t="s">
        <v>4</v>
      </c>
      <c r="G1" s="55"/>
      <c r="H1" s="55"/>
      <c r="I1" s="22"/>
      <c r="J1" s="8"/>
      <c r="K1" s="8"/>
      <c r="O1" s="3"/>
      <c r="P1" s="3"/>
      <c r="Q1" s="3"/>
      <c r="R1" s="3"/>
      <c r="S1" s="3"/>
    </row>
    <row r="2" spans="1:27" s="6" customFormat="1" ht="48.75" customHeight="1">
      <c r="A2" s="4"/>
      <c r="B2" s="4"/>
      <c r="C2" s="4"/>
      <c r="D2" s="10"/>
      <c r="E2" s="4"/>
      <c r="F2" s="4"/>
      <c r="G2" s="4"/>
      <c r="H2" s="4"/>
      <c r="I2" s="4"/>
      <c r="J2" s="1"/>
      <c r="K2" s="1"/>
      <c r="L2" s="1"/>
      <c r="M2" s="1"/>
      <c r="N2" s="1"/>
      <c r="O2" s="4"/>
      <c r="P2" s="4"/>
      <c r="Q2" s="4"/>
      <c r="R2" s="4"/>
      <c r="S2" s="5"/>
    </row>
    <row r="3" spans="1:27" s="1" customFormat="1" ht="72" customHeight="1" thickBot="1">
      <c r="A3" s="7"/>
      <c r="B3" s="8"/>
      <c r="C3" s="8"/>
      <c r="D3" s="14"/>
      <c r="E3" s="15" t="s">
        <v>5</v>
      </c>
      <c r="F3" s="19">
        <v>46157</v>
      </c>
      <c r="G3" s="13" t="s">
        <v>6</v>
      </c>
      <c r="H3" s="12"/>
      <c r="I3" s="8"/>
      <c r="J3" s="2"/>
      <c r="K3" s="2"/>
      <c r="L3" s="2"/>
      <c r="M3" s="2"/>
      <c r="N3" s="2"/>
    </row>
    <row r="4" spans="1:27" s="1" customFormat="1" ht="36" thickBot="1">
      <c r="A4" s="56" t="s">
        <v>0</v>
      </c>
      <c r="B4" s="58" t="s">
        <v>1</v>
      </c>
      <c r="C4" s="60" t="s">
        <v>12</v>
      </c>
      <c r="D4" s="16" t="s">
        <v>2</v>
      </c>
      <c r="E4" s="17" t="s">
        <v>10</v>
      </c>
      <c r="F4" s="18" t="s">
        <v>11</v>
      </c>
      <c r="G4" s="2"/>
      <c r="J4" s="2"/>
      <c r="K4" s="2"/>
      <c r="L4" s="2"/>
      <c r="M4" s="2"/>
      <c r="N4" s="2"/>
    </row>
    <row r="5" spans="1:27" s="1" customFormat="1" ht="38.25" thickBot="1">
      <c r="A5" s="57"/>
      <c r="B5" s="59"/>
      <c r="C5" s="61"/>
      <c r="D5" s="24" t="s">
        <v>7</v>
      </c>
      <c r="E5" s="31" t="s">
        <v>8</v>
      </c>
      <c r="F5" s="32" t="s">
        <v>9</v>
      </c>
      <c r="G5" s="2"/>
      <c r="J5" s="2"/>
      <c r="K5" s="27" t="s">
        <v>13</v>
      </c>
      <c r="L5" s="25" t="s">
        <v>14</v>
      </c>
      <c r="M5" s="25" t="s">
        <v>15</v>
      </c>
      <c r="N5" s="2"/>
    </row>
    <row r="6" spans="1:27" s="41" customFormat="1" ht="53.25" customHeight="1">
      <c r="A6" s="37" t="str">
        <f>I6</f>
        <v>STAR VOYAGER</v>
      </c>
      <c r="B6" s="38" t="str">
        <f>J6</f>
        <v>2620E</v>
      </c>
      <c r="C6" s="39" t="str">
        <f>TEXT(DATEVALUE(LEFT(L6, 10)), "m/d")</f>
        <v>5/18</v>
      </c>
      <c r="D6" s="39" t="str">
        <f>TEXT(DATEVALUE(LEFT(N6, 10)), "m/d")</f>
        <v>5/21</v>
      </c>
      <c r="E6" s="39" t="str">
        <f>TEXT(DATEVALUE(LEFT(S6, 10)), "m/d")</f>
        <v>5/23</v>
      </c>
      <c r="F6" s="25" t="str">
        <f t="shared" ref="F6:F9" si="0">E6</f>
        <v>5/23</v>
      </c>
      <c r="G6" s="40"/>
      <c r="I6" s="62" t="s">
        <v>16</v>
      </c>
      <c r="J6" s="62" t="s">
        <v>25</v>
      </c>
      <c r="K6" s="62" t="s">
        <v>18</v>
      </c>
      <c r="L6" s="62" t="s">
        <v>26</v>
      </c>
      <c r="M6" s="62"/>
      <c r="N6" s="62" t="s">
        <v>27</v>
      </c>
      <c r="O6" s="62" t="s">
        <v>19</v>
      </c>
      <c r="P6" s="62" t="s">
        <v>19</v>
      </c>
      <c r="Q6" s="62" t="s">
        <v>22</v>
      </c>
      <c r="R6" s="62" t="s">
        <v>22</v>
      </c>
      <c r="S6" s="62" t="s">
        <v>28</v>
      </c>
      <c r="T6" s="62">
        <v>2</v>
      </c>
      <c r="U6" s="62">
        <v>5</v>
      </c>
      <c r="V6" s="62">
        <v>0</v>
      </c>
      <c r="W6" s="62" t="s">
        <v>20</v>
      </c>
      <c r="X6" s="62" t="s">
        <v>20</v>
      </c>
      <c r="Y6" s="49" t="s">
        <v>23</v>
      </c>
      <c r="Z6" s="49" t="s">
        <v>24</v>
      </c>
      <c r="AA6" s="49" t="s">
        <v>21</v>
      </c>
    </row>
    <row r="7" spans="1:27" s="45" customFormat="1" ht="57" customHeight="1">
      <c r="A7" s="42" t="str">
        <f t="shared" ref="A7:B9" si="1">I7</f>
        <v>SUNNY LAVENDER</v>
      </c>
      <c r="B7" s="43" t="str">
        <f t="shared" si="1"/>
        <v>2607N</v>
      </c>
      <c r="C7" s="44" t="str">
        <f t="shared" ref="C7:C9" si="2">TEXT(DATEVALUE(LEFT(L7, 10)), "m/d")</f>
        <v>5/20</v>
      </c>
      <c r="D7" s="44" t="str">
        <f t="shared" ref="D7:D9" si="3">TEXT(DATEVALUE(LEFT(N7, 10)), "m/d")</f>
        <v>5/23</v>
      </c>
      <c r="E7" s="44" t="str">
        <f t="shared" ref="E7:E9" si="4">TEXT(DATEVALUE(LEFT(S7, 10)), "m/d")</f>
        <v>5/25</v>
      </c>
      <c r="F7" s="29" t="str">
        <f t="shared" si="0"/>
        <v>5/25</v>
      </c>
      <c r="I7" s="62" t="s">
        <v>29</v>
      </c>
      <c r="J7" s="62" t="s">
        <v>30</v>
      </c>
      <c r="K7" s="62" t="s">
        <v>18</v>
      </c>
      <c r="L7" s="62" t="s">
        <v>31</v>
      </c>
      <c r="M7" s="62"/>
      <c r="N7" s="62" t="s">
        <v>28</v>
      </c>
      <c r="O7" s="62" t="s">
        <v>19</v>
      </c>
      <c r="P7" s="62" t="s">
        <v>19</v>
      </c>
      <c r="Q7" s="62" t="s">
        <v>22</v>
      </c>
      <c r="R7" s="62" t="s">
        <v>22</v>
      </c>
      <c r="S7" s="62" t="s">
        <v>32</v>
      </c>
      <c r="T7" s="62">
        <v>2</v>
      </c>
      <c r="U7" s="62">
        <v>5</v>
      </c>
      <c r="V7" s="62">
        <v>0</v>
      </c>
      <c r="W7" s="62" t="s">
        <v>20</v>
      </c>
      <c r="X7" s="62" t="s">
        <v>20</v>
      </c>
      <c r="Y7" s="49" t="s">
        <v>23</v>
      </c>
      <c r="Z7" s="49" t="s">
        <v>24</v>
      </c>
      <c r="AA7" s="49" t="s">
        <v>21</v>
      </c>
    </row>
    <row r="8" spans="1:27" s="45" customFormat="1" ht="57" customHeight="1">
      <c r="A8" s="42" t="str">
        <f t="shared" si="1"/>
        <v>JI YONG</v>
      </c>
      <c r="B8" s="43" t="str">
        <f t="shared" si="1"/>
        <v>1032E</v>
      </c>
      <c r="C8" s="44" t="str">
        <f t="shared" si="2"/>
        <v>5/21</v>
      </c>
      <c r="D8" s="44" t="str">
        <f t="shared" si="3"/>
        <v>5/24</v>
      </c>
      <c r="E8" s="44" t="str">
        <f t="shared" si="4"/>
        <v>5/26</v>
      </c>
      <c r="F8" s="29" t="str">
        <f t="shared" si="0"/>
        <v>5/26</v>
      </c>
      <c r="I8" s="62" t="s">
        <v>33</v>
      </c>
      <c r="J8" s="62" t="s">
        <v>34</v>
      </c>
      <c r="K8" s="62" t="s">
        <v>18</v>
      </c>
      <c r="L8" s="62" t="s">
        <v>27</v>
      </c>
      <c r="M8" s="62"/>
      <c r="N8" s="62" t="s">
        <v>35</v>
      </c>
      <c r="O8" s="62" t="s">
        <v>19</v>
      </c>
      <c r="P8" s="62" t="s">
        <v>19</v>
      </c>
      <c r="Q8" s="62" t="s">
        <v>22</v>
      </c>
      <c r="R8" s="62" t="s">
        <v>22</v>
      </c>
      <c r="S8" s="62" t="s">
        <v>36</v>
      </c>
      <c r="T8" s="62">
        <v>2</v>
      </c>
      <c r="U8" s="62">
        <v>5</v>
      </c>
      <c r="V8" s="62">
        <v>0</v>
      </c>
      <c r="W8" s="62" t="s">
        <v>20</v>
      </c>
      <c r="X8" s="62" t="s">
        <v>20</v>
      </c>
      <c r="Y8" s="49" t="s">
        <v>23</v>
      </c>
      <c r="Z8" s="49" t="s">
        <v>24</v>
      </c>
      <c r="AA8" s="49" t="s">
        <v>21</v>
      </c>
    </row>
    <row r="9" spans="1:27" s="45" customFormat="1" ht="57" customHeight="1" thickBot="1">
      <c r="A9" s="46" t="str">
        <f t="shared" si="1"/>
        <v>SKIP</v>
      </c>
      <c r="B9" s="47" t="str">
        <f t="shared" si="1"/>
        <v>SKIP</v>
      </c>
      <c r="C9" s="48" t="str">
        <f t="shared" si="2"/>
        <v>5/25</v>
      </c>
      <c r="D9" s="48" t="str">
        <f t="shared" si="3"/>
        <v>5/27</v>
      </c>
      <c r="E9" s="48" t="str">
        <f t="shared" si="4"/>
        <v>5/29</v>
      </c>
      <c r="F9" s="30" t="str">
        <f t="shared" si="0"/>
        <v>5/29</v>
      </c>
      <c r="I9" s="62" t="s">
        <v>17</v>
      </c>
      <c r="J9" s="62" t="s">
        <v>17</v>
      </c>
      <c r="K9" s="62" t="s">
        <v>18</v>
      </c>
      <c r="L9" s="62" t="s">
        <v>32</v>
      </c>
      <c r="M9" s="62"/>
      <c r="N9" s="62" t="s">
        <v>37</v>
      </c>
      <c r="O9" s="62" t="s">
        <v>19</v>
      </c>
      <c r="P9" s="62" t="s">
        <v>19</v>
      </c>
      <c r="Q9" s="62" t="s">
        <v>22</v>
      </c>
      <c r="R9" s="62" t="s">
        <v>22</v>
      </c>
      <c r="S9" s="62" t="s">
        <v>38</v>
      </c>
      <c r="T9" s="62">
        <v>2</v>
      </c>
      <c r="U9" s="62">
        <v>4</v>
      </c>
      <c r="V9" s="62">
        <v>0</v>
      </c>
      <c r="W9" s="62" t="s">
        <v>20</v>
      </c>
      <c r="X9" s="62" t="s">
        <v>20</v>
      </c>
      <c r="Y9" s="49" t="s">
        <v>23</v>
      </c>
      <c r="Z9" s="49" t="s">
        <v>24</v>
      </c>
      <c r="AA9" s="49" t="s">
        <v>21</v>
      </c>
    </row>
    <row r="10" spans="1:27" s="53" customFormat="1" ht="57" customHeight="1">
      <c r="A10" s="50"/>
      <c r="B10" s="51"/>
      <c r="C10" s="52"/>
      <c r="D10" s="52"/>
      <c r="E10" s="52"/>
      <c r="F10" s="28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</row>
    <row r="11" spans="1:27" s="36" customFormat="1" ht="57" customHeight="1">
      <c r="A11" s="26"/>
      <c r="B11" s="20"/>
      <c r="C11" s="28"/>
      <c r="D11" s="28"/>
      <c r="E11" s="28"/>
      <c r="F11" s="28"/>
      <c r="K11" s="54"/>
      <c r="L11" s="54"/>
      <c r="M11" s="54"/>
    </row>
    <row r="12" spans="1:27" s="9" customFormat="1" ht="57" customHeight="1" thickBot="1">
      <c r="A12" s="26"/>
      <c r="B12" s="20"/>
      <c r="C12" s="28"/>
      <c r="D12" s="28"/>
      <c r="E12" s="28"/>
      <c r="F12" s="28"/>
      <c r="G12" s="36"/>
      <c r="K12" s="33"/>
      <c r="L12" s="34"/>
      <c r="M12" s="35"/>
    </row>
    <row r="13" spans="1:27" s="9" customFormat="1" ht="57" customHeight="1" thickBot="1">
      <c r="A13" s="26"/>
      <c r="B13" s="20"/>
      <c r="C13" s="28"/>
      <c r="D13" s="28"/>
      <c r="E13" s="28"/>
      <c r="F13" s="28"/>
      <c r="K13" s="27"/>
      <c r="L13" s="25"/>
      <c r="M13" s="25"/>
    </row>
    <row r="14" spans="1:27" s="9" customFormat="1" ht="57" customHeight="1" thickBot="1">
      <c r="A14" s="26"/>
      <c r="B14" s="20"/>
      <c r="C14" s="28"/>
      <c r="D14" s="28"/>
      <c r="E14" s="28"/>
      <c r="F14" s="28"/>
      <c r="K14" s="27"/>
      <c r="L14" s="25"/>
      <c r="M14" s="25"/>
    </row>
    <row r="15" spans="1:27" s="9" customFormat="1" ht="57" customHeight="1" thickBot="1">
      <c r="A15" s="26"/>
      <c r="B15" s="20"/>
      <c r="C15" s="28"/>
      <c r="D15" s="28"/>
      <c r="E15" s="28"/>
      <c r="F15" s="28"/>
      <c r="K15" s="27"/>
      <c r="L15" s="25"/>
      <c r="M15" s="25"/>
    </row>
    <row r="16" spans="1:27" s="9" customFormat="1" ht="57" customHeight="1" thickBot="1">
      <c r="A16" s="26"/>
      <c r="B16" s="20"/>
      <c r="C16" s="28"/>
      <c r="D16" s="28"/>
      <c r="E16" s="28"/>
      <c r="F16" s="28"/>
      <c r="K16" s="27"/>
      <c r="L16" s="25"/>
      <c r="M16" s="25"/>
    </row>
    <row r="17" spans="1:13" s="9" customFormat="1" ht="57" customHeight="1" thickBot="1">
      <c r="A17" s="26"/>
      <c r="B17" s="20"/>
      <c r="C17" s="28"/>
      <c r="D17" s="28"/>
      <c r="E17" s="28"/>
      <c r="F17" s="28"/>
      <c r="K17" s="27"/>
      <c r="L17" s="25"/>
      <c r="M17" s="25"/>
    </row>
    <row r="18" spans="1:13" s="2" customFormat="1" ht="57" customHeight="1">
      <c r="A18" s="26"/>
      <c r="B18" s="20"/>
      <c r="C18" s="28"/>
      <c r="D18" s="28"/>
      <c r="E18" s="28"/>
      <c r="F18" s="28"/>
      <c r="K18" s="27"/>
      <c r="L18" s="25"/>
      <c r="M18" s="25"/>
    </row>
    <row r="19" spans="1:13" ht="57" customHeight="1">
      <c r="A19" s="26"/>
      <c r="B19" s="20"/>
    </row>
    <row r="20" spans="1:13" ht="36" customHeight="1"/>
    <row r="21" spans="1:13" ht="36" customHeight="1"/>
    <row r="22" spans="1:13" ht="36" customHeight="1"/>
    <row r="23" spans="1:13" ht="36" customHeight="1"/>
    <row r="24" spans="1:13" ht="36" customHeight="1"/>
  </sheetData>
  <mergeCells count="4">
    <mergeCell ref="F1:H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ORIGINAL_BUSAN</vt:lpstr>
      <vt:lpstr>ORIGINAL_BUSAN!Print_Area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2026-05-15T02:15:08Z</cp:lastPrinted>
  <dcterms:created xsi:type="dcterms:W3CDTF">2016-03-18T07:26:58Z</dcterms:created>
  <dcterms:modified xsi:type="dcterms:W3CDTF">2026-05-15T02:15:24Z</dcterms:modified>
</cp:coreProperties>
</file>