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DA90D2C3-35BA-4CC0-85EA-0490A13E9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大連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'東--&gt;大連'!$A$1:$T$30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5" i="1" l="1"/>
  <c r="B15" i="1"/>
  <c r="C15" i="1"/>
  <c r="D15" i="1"/>
  <c r="E15" i="1"/>
  <c r="F15" i="1" s="1"/>
  <c r="G15" i="1"/>
  <c r="H15" i="1"/>
  <c r="I15" i="1"/>
  <c r="J15" i="1"/>
  <c r="K15" i="1"/>
  <c r="L15" i="1" s="1"/>
  <c r="K10" i="1"/>
  <c r="K11" i="1"/>
  <c r="K12" i="1"/>
  <c r="K13" i="1"/>
  <c r="K14" i="1"/>
  <c r="I10" i="1"/>
  <c r="I11" i="1"/>
  <c r="I12" i="1"/>
  <c r="I13" i="1"/>
  <c r="I14" i="1"/>
  <c r="G10" i="1"/>
  <c r="G11" i="1"/>
  <c r="G12" i="1"/>
  <c r="G13" i="1"/>
  <c r="G14" i="1"/>
  <c r="E10" i="1"/>
  <c r="E11" i="1"/>
  <c r="E12" i="1"/>
  <c r="E13" i="1"/>
  <c r="E14" i="1"/>
  <c r="C10" i="1"/>
  <c r="C11" i="1"/>
  <c r="C12" i="1"/>
  <c r="C13" i="1"/>
  <c r="C14" i="1"/>
  <c r="B10" i="1"/>
  <c r="B11" i="1"/>
  <c r="B12" i="1"/>
  <c r="B13" i="1"/>
  <c r="B14" i="1"/>
  <c r="A15" i="1" l="1"/>
  <c r="AG14" i="1"/>
  <c r="AG13" i="1"/>
  <c r="AG12" i="1"/>
  <c r="AG11" i="1"/>
  <c r="AG10" i="1"/>
  <c r="D13" i="1" l="1"/>
  <c r="D14" i="1"/>
  <c r="H14" i="1"/>
  <c r="J14" i="1"/>
  <c r="L14" i="1"/>
  <c r="H11" i="1"/>
  <c r="J11" i="1"/>
  <c r="L11" i="1"/>
  <c r="F12" i="1"/>
  <c r="H12" i="1"/>
  <c r="J12" i="1"/>
  <c r="L12" i="1"/>
  <c r="H13" i="1"/>
  <c r="J13" i="1"/>
  <c r="L13" i="1"/>
  <c r="L10" i="1"/>
  <c r="J10" i="1"/>
  <c r="H10" i="1"/>
  <c r="F10" i="1"/>
  <c r="D10" i="1"/>
  <c r="A10" i="1" l="1"/>
  <c r="F14" i="1"/>
  <c r="A14" i="1" s="1"/>
  <c r="D11" i="1"/>
  <c r="F13" i="1"/>
  <c r="A13" i="1" s="1"/>
  <c r="F11" i="1"/>
  <c r="D12" i="1"/>
  <c r="A12" i="1" s="1"/>
  <c r="A11" i="1" l="1"/>
</calcChain>
</file>

<file path=xl/sharedStrings.xml><?xml version="1.0" encoding="utf-8"?>
<sst xmlns="http://schemas.openxmlformats.org/spreadsheetml/2006/main" count="64" uniqueCount="40">
  <si>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</si>
  <si>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</si>
  <si>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</si>
  <si>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</si>
  <si>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</si>
  <si>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</si>
  <si>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</si>
  <si>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</si>
  <si>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</si>
  <si>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</si>
  <si>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</si>
  <si>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</si>
  <si>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</si>
  <si>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</si>
  <si>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</si>
  <si>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</si>
  <si>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</si>
  <si>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E</t>
    <phoneticPr fontId="1"/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</si>
  <si>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</si>
  <si>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</si>
  <si>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</si>
  <si>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</si>
  <si>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</si>
  <si>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</si>
  <si>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</si>
  <si>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</si>
  <si>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</si>
  <si>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</si>
  <si>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</si>
  <si>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TEL : 03-3790-9920　FAX:03-3799-9921</t>
    <phoneticPr fontId="1"/>
  </si>
  <si>
    <t>SITC SUBIC</t>
  </si>
  <si>
    <t>SITC PINGHE</t>
  </si>
  <si>
    <t>2620W</t>
  </si>
  <si>
    <t>2622W</t>
  </si>
  <si>
    <t>旧</t>
    <rPh sb="0" eb="1">
      <t>キュウ</t>
    </rPh>
    <phoneticPr fontId="24"/>
  </si>
  <si>
    <t>最終</t>
    <rPh sb="0" eb="2">
      <t>サイシュウ</t>
    </rPh>
    <phoneticPr fontId="24"/>
  </si>
  <si>
    <t>木-金</t>
  </si>
  <si>
    <t>SITC</t>
  </si>
  <si>
    <t>2624W</t>
  </si>
  <si>
    <t>2626W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</si>
</sst>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indexed="8"/>
      <name val="MS Sans Serif"/>
      <family val="2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1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79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2" fillId="0" borderId="0">
      <alignment vertical="center"/>
    </xf>
    <xf numFmtId="0" fontId="33" fillId="0" borderId="0"/>
    <xf numFmtId="0" fontId="29" fillId="0" borderId="0"/>
  </cellStyleXfs>
  <cellXfs count="131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13" fillId="0" borderId="10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2" xfId="1" applyNumberFormat="1" applyFont="1" applyFill="1" applyBorder="1" applyAlignment="1">
      <alignment vertical="center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applyNumberFormat="1" applyFont="1" applyFill="1" applyBorder="1" applyAlignment="1" applyProtection="1">
      <alignment horizontal="center" vertical="center"/>
      <protection locked="0"/>
    </xf>
    <xf numFmtId="49" fontId="4" fillId="0" borderId="25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6" fillId="0" borderId="3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7" fillId="0" borderId="27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6" fillId="0" borderId="27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Border="1" applyAlignment="1">
      <alignment horizontal="center" vertical="center"/>
    </xf>
    <xf numFmtId="176" fontId="4" fillId="0" borderId="24" xfId="1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4" fillId="0" borderId="28" xfId="20" applyFont="1" applyBorder="1" applyAlignment="1">
      <alignment horizontal="left" vertical="center"/>
    </xf>
    <xf numFmtId="0" fontId="3" fillId="4" borderId="19" xfId="20" applyFont="1" applyFill="1" applyBorder="1" applyAlignment="1">
      <alignment horizontal="left" vertical="center"/>
    </xf>
    <xf numFmtId="0" fontId="34" fillId="0" borderId="19" xfId="20" applyFont="1" applyBorder="1" applyAlignment="1">
      <alignment horizontal="left" vertical="center"/>
    </xf>
    <xf numFmtId="0" fontId="34" fillId="4" borderId="19" xfId="20" applyFont="1" applyFill="1" applyBorder="1" applyAlignment="1">
      <alignment horizontal="left" vertical="center"/>
    </xf>
    <xf numFmtId="179" fontId="3" fillId="4" borderId="19" xfId="7" applyFont="1" applyFill="1" applyBorder="1" applyAlignment="1">
      <alignment horizontal="left" vertical="center"/>
    </xf>
    <xf numFmtId="179" fontId="3" fillId="0" borderId="19" xfId="7" applyFont="1" applyBorder="1" applyAlignment="1">
      <alignment horizontal="left" vertical="center"/>
    </xf>
    <xf numFmtId="179" fontId="3" fillId="0" borderId="28" xfId="7" applyFont="1" applyBorder="1" applyAlignment="1">
      <alignment horizontal="left" vertical="center"/>
    </xf>
    <xf numFmtId="179" fontId="3" fillId="4" borderId="19" xfId="7" applyFont="1" applyFill="1" applyBorder="1" applyAlignment="1">
      <alignment horizontal="left" vertical="center"/>
    </xf>
    <xf numFmtId="179" fontId="3" fillId="0" borderId="19" xfId="7" applyFont="1" applyBorder="1" applyAlignment="1">
      <alignment horizontal="left" vertical="center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5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6" xfId="1" applyNumberFormat="1" applyFont="1" applyFill="1" applyBorder="1" applyAlignment="1">
      <alignment horizontal="center" vertical="center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3" fillId="2" borderId="19" xfId="1" applyNumberFormat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177" fontId="13" fillId="2" borderId="22" xfId="1" applyNumberFormat="1" applyFont="1" applyFill="1" applyBorder="1" applyAlignment="1">
      <alignment horizontal="center" vertical="center"/>
    </xf>
    <xf numFmtId="177" fontId="6" fillId="2" borderId="22" xfId="1" applyNumberFormat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center" vertical="center" shrinkToFit="1"/>
    </xf>
    <xf numFmtId="0" fontId="3" fillId="4" borderId="19" xfId="9" applyFont="1" applyFill="1" applyBorder="1" applyAlignment="1">
      <alignment horizontal="center" vertical="center"/>
    </xf>
    <xf numFmtId="176" fontId="3" fillId="4" borderId="19" xfId="9" applyNumberFormat="1" applyFont="1" applyFill="1" applyBorder="1" applyAlignment="1">
      <alignment horizontal="center" vertical="center"/>
    </xf>
    <xf numFmtId="0" fontId="3" fillId="0" borderId="19" xfId="9" applyFont="1" applyBorder="1" applyAlignment="1">
      <alignment horizontal="center" vertical="center"/>
    </xf>
    <xf numFmtId="176" fontId="3" fillId="0" borderId="19" xfId="9" applyNumberFormat="1" applyFont="1" applyBorder="1" applyAlignment="1">
      <alignment horizontal="center" vertical="center"/>
    </xf>
    <xf numFmtId="176" fontId="3" fillId="4" borderId="28" xfId="9" applyNumberFormat="1" applyFont="1" applyFill="1" applyBorder="1" applyAlignment="1">
      <alignment horizontal="center" vertical="center"/>
    </xf>
    <xf numFmtId="179" fontId="3" fillId="4" borderId="19" xfId="7" applyFont="1" applyFill="1" applyBorder="1" applyAlignment="1">
      <alignment horizontal="left" vertical="center"/>
    </xf>
    <xf numFmtId="179" fontId="3" fillId="4" borderId="19" xfId="7" applyFont="1" applyFill="1" applyBorder="1" applyAlignment="1">
      <alignment horizontal="center" vertical="center"/>
    </xf>
    <xf numFmtId="176" fontId="3" fillId="4" borderId="19" xfId="7" applyNumberFormat="1" applyFont="1" applyFill="1" applyBorder="1" applyAlignment="1">
      <alignment horizontal="center" vertical="center"/>
    </xf>
    <xf numFmtId="179" fontId="3" fillId="0" borderId="19" xfId="7" applyFont="1" applyBorder="1" applyAlignment="1">
      <alignment horizontal="left" vertical="center"/>
    </xf>
    <xf numFmtId="179" fontId="3" fillId="0" borderId="19" xfId="7" applyFont="1" applyBorder="1" applyAlignment="1">
      <alignment horizontal="center" vertical="center"/>
    </xf>
    <xf numFmtId="176" fontId="3" fillId="0" borderId="19" xfId="7" applyNumberFormat="1" applyFont="1" applyBorder="1" applyAlignment="1">
      <alignment horizontal="center" vertical="center"/>
    </xf>
    <xf numFmtId="0" fontId="3" fillId="0" borderId="28" xfId="9" applyFont="1" applyBorder="1" applyAlignment="1">
      <alignment horizontal="center" vertical="center"/>
    </xf>
    <xf numFmtId="176" fontId="3" fillId="0" borderId="28" xfId="9" applyNumberFormat="1" applyFont="1" applyBorder="1" applyAlignment="1">
      <alignment horizontal="center" vertical="center"/>
    </xf>
    <xf numFmtId="0" fontId="3" fillId="4" borderId="19" xfId="9" applyFont="1" applyFill="1" applyBorder="1" applyAlignment="1">
      <alignment horizontal="center" vertical="center"/>
    </xf>
    <xf numFmtId="176" fontId="3" fillId="4" borderId="19" xfId="9" applyNumberFormat="1" applyFont="1" applyFill="1" applyBorder="1" applyAlignment="1">
      <alignment horizontal="center" vertical="center"/>
    </xf>
    <xf numFmtId="0" fontId="3" fillId="0" borderId="19" xfId="9" applyFont="1" applyBorder="1" applyAlignment="1">
      <alignment horizontal="center" vertical="center"/>
    </xf>
    <xf numFmtId="176" fontId="3" fillId="0" borderId="19" xfId="9" applyNumberFormat="1" applyFont="1" applyBorder="1" applyAlignment="1">
      <alignment horizontal="center" vertical="center"/>
    </xf>
    <xf numFmtId="179" fontId="3" fillId="0" borderId="28" xfId="7" applyFont="1" applyBorder="1" applyAlignment="1">
      <alignment horizontal="left" vertical="center"/>
    </xf>
    <xf numFmtId="179" fontId="3" fillId="0" borderId="28" xfId="7" applyFont="1" applyBorder="1" applyAlignment="1">
      <alignment horizontal="center" vertical="center"/>
    </xf>
    <xf numFmtId="176" fontId="3" fillId="4" borderId="28" xfId="9" applyNumberFormat="1" applyFont="1" applyFill="1" applyBorder="1" applyAlignment="1">
      <alignment horizontal="center" vertical="center"/>
    </xf>
    <xf numFmtId="176" fontId="3" fillId="0" borderId="28" xfId="7" applyNumberFormat="1" applyFont="1" applyBorder="1" applyAlignment="1">
      <alignment horizontal="center" vertical="center"/>
    </xf>
    <xf numFmtId="179" fontId="3" fillId="4" borderId="19" xfId="7" applyFont="1" applyFill="1" applyBorder="1" applyAlignment="1">
      <alignment horizontal="left" vertical="center"/>
    </xf>
    <xf numFmtId="179" fontId="3" fillId="4" borderId="19" xfId="7" applyFont="1" applyFill="1" applyBorder="1" applyAlignment="1">
      <alignment horizontal="center" vertical="center"/>
    </xf>
    <xf numFmtId="176" fontId="3" fillId="4" borderId="19" xfId="7" applyNumberFormat="1" applyFont="1" applyFill="1" applyBorder="1" applyAlignment="1">
      <alignment horizontal="center" vertical="center"/>
    </xf>
    <xf numFmtId="179" fontId="3" fillId="0" borderId="19" xfId="7" applyFont="1" applyBorder="1" applyAlignment="1">
      <alignment horizontal="left" vertical="center"/>
    </xf>
    <xf numFmtId="179" fontId="3" fillId="0" borderId="19" xfId="7" applyFont="1" applyBorder="1" applyAlignment="1">
      <alignment horizontal="center" vertical="center"/>
    </xf>
    <xf numFmtId="176" fontId="3" fillId="0" borderId="19" xfId="7" applyNumberFormat="1" applyFont="1" applyBorder="1" applyAlignment="1">
      <alignment horizontal="center" vertical="center"/>
    </xf>
    <xf numFmtId="176" fontId="3" fillId="5" borderId="28" xfId="9" applyNumberFormat="1" applyFont="1" applyFill="1" applyBorder="1" applyAlignment="1">
      <alignment horizontal="center" vertical="center"/>
    </xf>
  </cellXfs>
  <cellStyles count="21">
    <cellStyle name="date_style" xfId="7" xr:uid="{00000000-0005-0000-0000-000000000000}"/>
    <cellStyle name="Normal_1" xfId="12" xr:uid="{00000000-0005-0000-0000-000001000000}"/>
    <cellStyle name="標準" xfId="0" builtinId="0"/>
    <cellStyle name="標準 10 2 2 3 2 2" xfId="16" xr:uid="{00000000-0005-0000-0000-000003000000}"/>
    <cellStyle name="標準 10 2 3" xfId="11" xr:uid="{00000000-0005-0000-0000-000004000000}"/>
    <cellStyle name="標準 10 2 3 2 2 2" xfId="10" xr:uid="{00000000-0005-0000-0000-000005000000}"/>
    <cellStyle name="標準 18 2" xfId="15" xr:uid="{00000000-0005-0000-0000-000006000000}"/>
    <cellStyle name="標準 2" xfId="1" xr:uid="{00000000-0005-0000-0000-000007000000}"/>
    <cellStyle name="標準 2 2" xfId="9" xr:uid="{00000000-0005-0000-0000-000008000000}"/>
    <cellStyle name="標準 2 3" xfId="19" xr:uid="{D9CF1795-C5EE-4A49-89C7-9BF2950B9DB5}"/>
    <cellStyle name="標準 29" xfId="20" xr:uid="{52B809DC-5353-4761-8970-852FE1A257D7}"/>
    <cellStyle name="標準 3" xfId="8" xr:uid="{00000000-0005-0000-0000-000009000000}"/>
    <cellStyle name="標準 3 13 2" xfId="13" xr:uid="{00000000-0005-0000-0000-00000A000000}"/>
    <cellStyle name="標準 3 2 9" xfId="14" xr:uid="{00000000-0005-0000-0000-00000B000000}"/>
    <cellStyle name="標準 34 2" xfId="17" xr:uid="{00000000-0005-0000-0000-00000C000000}"/>
    <cellStyle name="標準_Sheet1" xfId="2" xr:uid="{00000000-0005-0000-0000-00000D000000}"/>
    <cellStyle name="콤마 [0]_HMMREQ~1" xfId="3" xr:uid="{00000000-0005-0000-0000-00000E000000}"/>
    <cellStyle name="콤마_HMMREQ~1" xfId="4" xr:uid="{00000000-0005-0000-0000-00000F000000}"/>
    <cellStyle name="통화 [0]_HMMREQ~1" xfId="5" xr:uid="{00000000-0005-0000-0000-000010000000}"/>
    <cellStyle name="통화_HMMREQ~1" xfId="6" xr:uid="{00000000-0005-0000-0000-000011000000}"/>
    <cellStyle name="표준_(정보부문)월별인원계획" xfId="18" xr:uid="{CAE2692D-E168-4924-820E-6BB42CCE349C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17</xdr:col>
      <xdr:colOff>359352</xdr:colOff>
      <xdr:row>3</xdr:row>
      <xdr:rowOff>68462</xdr:rowOff>
    </xdr:from>
    <xdr:to>
      <xdr:col>19</xdr:col>
      <xdr:colOff>2742305</xdr:colOff>
      <xdr:row>12</xdr:row>
      <xdr:rowOff>380999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81165" y="2235400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16</xdr:col>
      <xdr:colOff>697484</xdr:colOff>
      <xdr:row>13</xdr:row>
      <xdr:rowOff>571504</xdr:rowOff>
    </xdr:from>
    <xdr:to>
      <xdr:col>19</xdr:col>
      <xdr:colOff>4969450</xdr:colOff>
      <xdr:row>28</xdr:row>
      <xdr:rowOff>452438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009672" y="7620004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588816</xdr:colOff>
      <xdr:row>18</xdr:row>
      <xdr:rowOff>42426</xdr:rowOff>
    </xdr:from>
    <xdr:ext cx="3333749" cy="18811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88816" y="1080567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690562</xdr:colOff>
      <xdr:row>16</xdr:row>
      <xdr:rowOff>476249</xdr:rowOff>
    </xdr:from>
    <xdr:to>
      <xdr:col>16</xdr:col>
      <xdr:colOff>119062</xdr:colOff>
      <xdr:row>23</xdr:row>
      <xdr:rowOff>214312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716375" y="9382124"/>
          <a:ext cx="4714875" cy="4071938"/>
          <a:chOff x="27401529" y="1261728"/>
          <a:chExt cx="10379102" cy="4445000"/>
        </a:xfrm>
      </xdr:grpSpPr>
      <xdr:sp macro="" textlink="">
        <xdr:nvSpPr>
          <xdr:cNvPr id="25" name="円/楕円 1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7401529" y="1261728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8079152" y="2515049"/>
            <a:ext cx="9166001" cy="2806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2"/>
  <sheetViews>
    <sheetView tabSelected="1" view="pageBreakPreview" topLeftCell="A4" zoomScale="40" zoomScaleNormal="40" zoomScaleSheetLayoutView="40" zoomScalePageLayoutView="25" workbookViewId="0">
      <selection activeCell="C22" sqref="C22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68.375" customWidth="1"/>
    <col min="21" max="21" width="26.875" hidden="1" customWidth="1"/>
    <col min="22" max="22" width="8.125" hidden="1" customWidth="1"/>
    <col min="23" max="23" width="15.875" hidden="1" customWidth="1"/>
    <col min="24" max="34" width="9" hidden="1" customWidth="1"/>
  </cols>
  <sheetData>
    <row r="1" spans="1:33" s="1" customFormat="1" ht="72.75" customHeight="1" x14ac:dyDescent="0.25">
      <c r="A1" s="16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62" t="s">
        <v>16</v>
      </c>
      <c r="O1" s="62"/>
      <c r="P1" s="62"/>
      <c r="Q1" s="62"/>
      <c r="R1" s="62"/>
      <c r="S1" s="62"/>
      <c r="T1" s="14"/>
      <c r="U1" s="13"/>
      <c r="V1" s="13"/>
      <c r="W1" s="13"/>
    </row>
    <row r="2" spans="1:33" s="1" customFormat="1" ht="30" customHeight="1" x14ac:dyDescent="0.25">
      <c r="U2" s="12"/>
    </row>
    <row r="3" spans="1:33" s="7" customFormat="1" ht="68.25" customHeight="1" x14ac:dyDescent="0.35">
      <c r="A3" s="63"/>
      <c r="B3" s="63"/>
      <c r="C3" s="63"/>
      <c r="D3" s="35"/>
      <c r="E3" s="8"/>
      <c r="F3" s="8"/>
      <c r="P3" s="11"/>
      <c r="Q3" s="10" t="s">
        <v>13</v>
      </c>
      <c r="R3" s="36">
        <v>46161</v>
      </c>
      <c r="S3" s="18" t="s">
        <v>17</v>
      </c>
    </row>
    <row r="4" spans="1:33" s="7" customFormat="1" ht="71.25" customHeight="1" x14ac:dyDescent="0.35">
      <c r="A4" s="9" t="s">
        <v>12</v>
      </c>
      <c r="B4" s="35"/>
      <c r="C4" s="35"/>
      <c r="D4" s="35"/>
      <c r="E4" s="8"/>
      <c r="F4" s="8"/>
      <c r="I4" s="23"/>
      <c r="J4" s="24"/>
      <c r="K4" s="76"/>
      <c r="L4" s="76"/>
    </row>
    <row r="5" spans="1:33" s="4" customFormat="1" ht="27.95" customHeight="1" x14ac:dyDescent="0.15">
      <c r="A5" s="64" t="s">
        <v>11</v>
      </c>
      <c r="B5" s="67" t="s">
        <v>10</v>
      </c>
      <c r="C5" s="67" t="s">
        <v>9</v>
      </c>
      <c r="D5" s="67"/>
      <c r="E5" s="67"/>
      <c r="F5" s="67"/>
      <c r="G5" s="70" t="s">
        <v>7</v>
      </c>
      <c r="H5" s="70"/>
      <c r="I5" s="67" t="s">
        <v>8</v>
      </c>
      <c r="J5" s="67"/>
      <c r="K5" s="70" t="s">
        <v>7</v>
      </c>
      <c r="L5" s="71"/>
      <c r="N5" s="37"/>
      <c r="O5" s="37"/>
      <c r="P5" s="75"/>
      <c r="Q5" s="75"/>
    </row>
    <row r="6" spans="1:33" s="4" customFormat="1" ht="27.95" customHeight="1" x14ac:dyDescent="0.15">
      <c r="A6" s="65"/>
      <c r="B6" s="68"/>
      <c r="C6" s="72" t="s">
        <v>19</v>
      </c>
      <c r="D6" s="72"/>
      <c r="E6" s="72" t="s">
        <v>18</v>
      </c>
      <c r="F6" s="72"/>
      <c r="G6" s="72" t="s">
        <v>6</v>
      </c>
      <c r="H6" s="72"/>
      <c r="I6" s="72" t="s">
        <v>6</v>
      </c>
      <c r="J6" s="72"/>
      <c r="K6" s="73" t="s">
        <v>5</v>
      </c>
      <c r="L6" s="74"/>
      <c r="N6" s="6"/>
      <c r="O6" s="37"/>
      <c r="P6" s="75"/>
      <c r="Q6" s="75"/>
    </row>
    <row r="7" spans="1:33" s="4" customFormat="1" ht="27.95" customHeight="1" x14ac:dyDescent="0.15">
      <c r="A7" s="65"/>
      <c r="B7" s="68"/>
      <c r="C7" s="72"/>
      <c r="D7" s="72"/>
      <c r="E7" s="72"/>
      <c r="F7" s="72"/>
      <c r="G7" s="72"/>
      <c r="H7" s="72"/>
      <c r="I7" s="72"/>
      <c r="J7" s="72"/>
      <c r="K7" s="73"/>
      <c r="L7" s="74"/>
      <c r="N7" s="37"/>
      <c r="O7" s="37"/>
      <c r="P7" s="75"/>
      <c r="Q7" s="75"/>
    </row>
    <row r="8" spans="1:33" s="4" customFormat="1" ht="5.25" customHeight="1" x14ac:dyDescent="0.15">
      <c r="A8" s="65"/>
      <c r="B8" s="68"/>
      <c r="C8" s="72"/>
      <c r="D8" s="72"/>
      <c r="E8" s="72"/>
      <c r="F8" s="72"/>
      <c r="G8" s="72"/>
      <c r="H8" s="72"/>
      <c r="I8" s="72"/>
      <c r="J8" s="72"/>
      <c r="K8" s="73"/>
      <c r="L8" s="74"/>
      <c r="N8" s="37"/>
      <c r="O8" s="37"/>
      <c r="P8" s="37"/>
      <c r="Q8" s="37"/>
    </row>
    <row r="9" spans="1:33" s="4" customFormat="1" ht="27.75" customHeight="1" x14ac:dyDescent="0.15">
      <c r="A9" s="66"/>
      <c r="B9" s="69"/>
      <c r="C9" s="25"/>
      <c r="D9" s="25"/>
      <c r="E9" s="25"/>
      <c r="F9" s="25"/>
      <c r="G9" s="87"/>
      <c r="H9" s="87"/>
      <c r="I9" s="88" t="s">
        <v>4</v>
      </c>
      <c r="J9" s="88"/>
      <c r="K9" s="89" t="s">
        <v>20</v>
      </c>
      <c r="L9" s="90"/>
      <c r="N9" s="37"/>
      <c r="O9" s="37"/>
      <c r="P9" s="75"/>
      <c r="Q9" s="75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 t="s">
        <v>34</v>
      </c>
      <c r="AF9" s="51"/>
      <c r="AG9" s="51" t="s">
        <v>35</v>
      </c>
    </row>
    <row r="10" spans="1:33" s="4" customFormat="1" ht="48" customHeight="1" x14ac:dyDescent="0.15">
      <c r="A10" s="48" t="str">
        <f t="shared" ref="A10:A14" si="0">IF(AND(D10="月",F10="火"),AG10,"★"&amp;AG10)</f>
        <v>SITC SUBIC</v>
      </c>
      <c r="B10" s="26" t="str">
        <f t="shared" ref="B10:B14" si="1">V10</f>
        <v>2620W</v>
      </c>
      <c r="C10" s="27">
        <f t="shared" ref="C10:C14" si="2">W10</f>
        <v>46160</v>
      </c>
      <c r="D10" s="28" t="str">
        <f>TEXT(C10,"aaa")</f>
        <v>月</v>
      </c>
      <c r="E10" s="27">
        <f t="shared" ref="E10:E14" si="3">X10</f>
        <v>46161</v>
      </c>
      <c r="F10" s="28" t="str">
        <f>TEXT(E10,"aaa")</f>
        <v>火</v>
      </c>
      <c r="G10" s="27">
        <f t="shared" ref="G10:G14" si="4">Y10</f>
        <v>46163</v>
      </c>
      <c r="H10" s="28" t="str">
        <f>TEXT(G10,"aaa")</f>
        <v>木</v>
      </c>
      <c r="I10" s="27">
        <f t="shared" ref="I10:I14" si="5">Z10</f>
        <v>46164</v>
      </c>
      <c r="J10" s="28" t="str">
        <f>TEXT(I10,"aaa")</f>
        <v>金</v>
      </c>
      <c r="K10" s="29">
        <f t="shared" ref="K10:K14" si="6">AB10</f>
        <v>46168</v>
      </c>
      <c r="L10" s="30" t="str">
        <f>TEXT(K10,"aaa")</f>
        <v>火</v>
      </c>
      <c r="N10" s="37"/>
      <c r="O10" s="37"/>
      <c r="P10" s="37"/>
      <c r="Q10" s="37"/>
      <c r="U10" s="108" t="s">
        <v>30</v>
      </c>
      <c r="V10" s="109" t="s">
        <v>32</v>
      </c>
      <c r="W10" s="107">
        <v>46160</v>
      </c>
      <c r="X10" s="107">
        <v>46161</v>
      </c>
      <c r="Y10" s="104">
        <v>46163</v>
      </c>
      <c r="Z10" s="104">
        <v>46164</v>
      </c>
      <c r="AA10" s="103" t="s">
        <v>36</v>
      </c>
      <c r="AB10" s="110">
        <v>46168</v>
      </c>
      <c r="AC10" s="103" t="s">
        <v>37</v>
      </c>
      <c r="AD10" s="52"/>
      <c r="AE10" s="57" t="s">
        <v>30</v>
      </c>
      <c r="AF10" s="54"/>
      <c r="AG10" s="53" t="str">
        <f t="shared" ref="AG10:AG13" si="7">IF(U10=AE10,U10,"※"&amp;U10)</f>
        <v>SITC SUBIC</v>
      </c>
    </row>
    <row r="11" spans="1:33" s="4" customFormat="1" ht="48" customHeight="1" x14ac:dyDescent="0.15">
      <c r="A11" s="48" t="str">
        <f>IF(AND(D11="月",F11="火"),AG11,"★"&amp;AG11)</f>
        <v>SITC PINGHE</v>
      </c>
      <c r="B11" s="27" t="str">
        <f t="shared" si="1"/>
        <v>2622W</v>
      </c>
      <c r="C11" s="27">
        <f t="shared" si="2"/>
        <v>46167</v>
      </c>
      <c r="D11" s="28" t="str">
        <f t="shared" ref="D11:D12" si="8">TEXT(C11,"aaa")</f>
        <v>月</v>
      </c>
      <c r="E11" s="27">
        <f t="shared" si="3"/>
        <v>46168</v>
      </c>
      <c r="F11" s="28" t="str">
        <f t="shared" ref="F11:F12" si="9">TEXT(E11,"aaa")</f>
        <v>火</v>
      </c>
      <c r="G11" s="27">
        <f t="shared" si="4"/>
        <v>46170</v>
      </c>
      <c r="H11" s="28" t="str">
        <f t="shared" ref="H11:H13" si="10">TEXT(G11,"aaa")</f>
        <v>木</v>
      </c>
      <c r="I11" s="27">
        <f t="shared" si="5"/>
        <v>46171</v>
      </c>
      <c r="J11" s="28" t="str">
        <f t="shared" ref="J11:J13" si="11">TEXT(I11,"aaa")</f>
        <v>金</v>
      </c>
      <c r="K11" s="29">
        <f t="shared" si="6"/>
        <v>46175</v>
      </c>
      <c r="L11" s="30" t="str">
        <f t="shared" ref="L11:L13" si="12">TEXT(K11,"aaa")</f>
        <v>火</v>
      </c>
      <c r="N11" s="37"/>
      <c r="O11" s="37"/>
      <c r="P11" s="37"/>
      <c r="Q11" s="37"/>
      <c r="U11" s="111" t="s">
        <v>31</v>
      </c>
      <c r="V11" s="112" t="s">
        <v>33</v>
      </c>
      <c r="W11" s="106">
        <v>46167</v>
      </c>
      <c r="X11" s="106">
        <v>46168</v>
      </c>
      <c r="Y11" s="106">
        <v>46170</v>
      </c>
      <c r="Z11" s="106">
        <v>46171</v>
      </c>
      <c r="AA11" s="105" t="s">
        <v>36</v>
      </c>
      <c r="AB11" s="113">
        <v>46175</v>
      </c>
      <c r="AC11" s="105" t="s">
        <v>37</v>
      </c>
      <c r="AD11" s="52"/>
      <c r="AE11" s="58" t="s">
        <v>31</v>
      </c>
      <c r="AF11" s="55"/>
      <c r="AG11" s="53" t="str">
        <f t="shared" si="7"/>
        <v>SITC PINGHE</v>
      </c>
    </row>
    <row r="12" spans="1:33" s="4" customFormat="1" ht="48" customHeight="1" x14ac:dyDescent="0.15">
      <c r="A12" s="48" t="str">
        <f t="shared" si="0"/>
        <v>SITC SUBIC</v>
      </c>
      <c r="B12" s="26" t="str">
        <f t="shared" si="1"/>
        <v>2622W</v>
      </c>
      <c r="C12" s="27">
        <f t="shared" si="2"/>
        <v>46174</v>
      </c>
      <c r="D12" s="28" t="str">
        <f t="shared" si="8"/>
        <v>月</v>
      </c>
      <c r="E12" s="27">
        <f t="shared" si="3"/>
        <v>46175</v>
      </c>
      <c r="F12" s="28" t="str">
        <f t="shared" si="9"/>
        <v>火</v>
      </c>
      <c r="G12" s="27">
        <f t="shared" si="4"/>
        <v>46177</v>
      </c>
      <c r="H12" s="28" t="str">
        <f t="shared" si="10"/>
        <v>木</v>
      </c>
      <c r="I12" s="27">
        <f t="shared" si="5"/>
        <v>46178</v>
      </c>
      <c r="J12" s="28" t="str">
        <f t="shared" si="11"/>
        <v>金</v>
      </c>
      <c r="K12" s="29">
        <f t="shared" si="6"/>
        <v>46182</v>
      </c>
      <c r="L12" s="30" t="str">
        <f t="shared" si="12"/>
        <v>火</v>
      </c>
      <c r="N12" s="37"/>
      <c r="O12" s="37"/>
      <c r="P12" s="37"/>
      <c r="Q12" s="37"/>
      <c r="U12" s="120" t="s">
        <v>30</v>
      </c>
      <c r="V12" s="121" t="s">
        <v>33</v>
      </c>
      <c r="W12" s="115">
        <v>46174</v>
      </c>
      <c r="X12" s="115">
        <v>46175</v>
      </c>
      <c r="Y12" s="115">
        <v>46177</v>
      </c>
      <c r="Z12" s="115">
        <v>46178</v>
      </c>
      <c r="AA12" s="114" t="s">
        <v>36</v>
      </c>
      <c r="AB12" s="123">
        <v>46182</v>
      </c>
      <c r="AC12" s="114" t="s">
        <v>37</v>
      </c>
      <c r="AD12" s="52"/>
      <c r="AE12" s="59" t="s">
        <v>30</v>
      </c>
      <c r="AF12" s="56"/>
      <c r="AG12" s="53" t="str">
        <f t="shared" si="7"/>
        <v>SITC SUBIC</v>
      </c>
    </row>
    <row r="13" spans="1:33" s="4" customFormat="1" ht="48" customHeight="1" x14ac:dyDescent="0.15">
      <c r="A13" s="48" t="str">
        <f t="shared" si="0"/>
        <v>SITC PINGHE</v>
      </c>
      <c r="B13" s="26" t="str">
        <f t="shared" si="1"/>
        <v>2624W</v>
      </c>
      <c r="C13" s="27">
        <f t="shared" si="2"/>
        <v>46181</v>
      </c>
      <c r="D13" s="28" t="str">
        <f t="shared" ref="D13" si="13">TEXT(C13,"aaa")</f>
        <v>月</v>
      </c>
      <c r="E13" s="27">
        <f t="shared" si="3"/>
        <v>46182</v>
      </c>
      <c r="F13" s="28" t="str">
        <f t="shared" ref="F13" si="14">TEXT(E13,"aaa")</f>
        <v>火</v>
      </c>
      <c r="G13" s="27">
        <f t="shared" si="4"/>
        <v>46184</v>
      </c>
      <c r="H13" s="28" t="str">
        <f t="shared" si="10"/>
        <v>木</v>
      </c>
      <c r="I13" s="27">
        <f t="shared" si="5"/>
        <v>46185</v>
      </c>
      <c r="J13" s="28" t="str">
        <f t="shared" si="11"/>
        <v>金</v>
      </c>
      <c r="K13" s="29">
        <f t="shared" si="6"/>
        <v>46189</v>
      </c>
      <c r="L13" s="30" t="str">
        <f t="shared" si="12"/>
        <v>火</v>
      </c>
      <c r="M13" s="47"/>
      <c r="N13" s="37"/>
      <c r="O13" s="37"/>
      <c r="P13" s="37"/>
      <c r="Q13" s="37"/>
      <c r="U13" s="124" t="s">
        <v>31</v>
      </c>
      <c r="V13" s="125" t="s">
        <v>38</v>
      </c>
      <c r="W13" s="130">
        <v>46181</v>
      </c>
      <c r="X13" s="130">
        <v>46182</v>
      </c>
      <c r="Y13" s="117">
        <v>46184</v>
      </c>
      <c r="Z13" s="117">
        <v>46185</v>
      </c>
      <c r="AA13" s="116" t="s">
        <v>36</v>
      </c>
      <c r="AB13" s="126">
        <v>46189</v>
      </c>
      <c r="AC13" s="116" t="s">
        <v>37</v>
      </c>
      <c r="AD13" s="52"/>
      <c r="AE13" s="60" t="s">
        <v>31</v>
      </c>
      <c r="AF13" s="55"/>
      <c r="AG13" s="53" t="str">
        <f t="shared" si="7"/>
        <v>SITC PINGHE</v>
      </c>
    </row>
    <row r="14" spans="1:33" s="4" customFormat="1" ht="48" customHeight="1" x14ac:dyDescent="0.15">
      <c r="A14" s="48" t="str">
        <f t="shared" si="0"/>
        <v>SITC SUBIC</v>
      </c>
      <c r="B14" s="27" t="str">
        <f t="shared" si="1"/>
        <v>2624W</v>
      </c>
      <c r="C14" s="27">
        <f t="shared" si="2"/>
        <v>46188</v>
      </c>
      <c r="D14" s="28" t="str">
        <f t="shared" ref="D14" si="15">TEXT(C14,"aaa")</f>
        <v>月</v>
      </c>
      <c r="E14" s="27">
        <f t="shared" si="3"/>
        <v>46189</v>
      </c>
      <c r="F14" s="28" t="str">
        <f t="shared" ref="F14" si="16">TEXT(E14,"aaa")</f>
        <v>火</v>
      </c>
      <c r="G14" s="27">
        <f t="shared" si="4"/>
        <v>46191</v>
      </c>
      <c r="H14" s="28" t="str">
        <f t="shared" ref="H14" si="17">TEXT(G14,"aaa")</f>
        <v>木</v>
      </c>
      <c r="I14" s="27">
        <f t="shared" si="5"/>
        <v>46192</v>
      </c>
      <c r="J14" s="28" t="str">
        <f t="shared" ref="J14" si="18">TEXT(I14,"aaa")</f>
        <v>金</v>
      </c>
      <c r="K14" s="29">
        <f t="shared" si="6"/>
        <v>46196</v>
      </c>
      <c r="L14" s="30" t="str">
        <f t="shared" ref="L14" si="19">TEXT(K14,"aaa")</f>
        <v>火</v>
      </c>
      <c r="M14" s="47"/>
      <c r="N14" s="49"/>
      <c r="O14" s="49"/>
      <c r="P14" s="49"/>
      <c r="Q14" s="49"/>
      <c r="U14" s="127" t="s">
        <v>30</v>
      </c>
      <c r="V14" s="128" t="s">
        <v>38</v>
      </c>
      <c r="W14" s="119">
        <v>46188</v>
      </c>
      <c r="X14" s="119">
        <v>46189</v>
      </c>
      <c r="Y14" s="119">
        <v>46191</v>
      </c>
      <c r="Z14" s="119">
        <v>46192</v>
      </c>
      <c r="AA14" s="118" t="s">
        <v>36</v>
      </c>
      <c r="AB14" s="129">
        <v>46196</v>
      </c>
      <c r="AC14" s="118" t="s">
        <v>37</v>
      </c>
      <c r="AD14" s="52"/>
      <c r="AE14" s="61" t="s">
        <v>30</v>
      </c>
      <c r="AF14" s="55"/>
      <c r="AG14" s="53" t="str">
        <f t="shared" ref="AG14:AG15" si="20">IF(U14=AE14,U14,"※"&amp;U14)</f>
        <v>SITC SUBIC</v>
      </c>
    </row>
    <row r="15" spans="1:33" s="4" customFormat="1" ht="48" customHeight="1" x14ac:dyDescent="0.15">
      <c r="A15" s="50" t="str">
        <f t="shared" ref="A15" si="21">IF(AND(D15="月",F15="火"),AG15,"★"&amp;AG15)</f>
        <v>SITC PINGHE</v>
      </c>
      <c r="B15" s="31" t="str">
        <f t="shared" ref="B15" si="22">V15</f>
        <v>2626W</v>
      </c>
      <c r="C15" s="31">
        <f t="shared" ref="C15" si="23">W15</f>
        <v>46195</v>
      </c>
      <c r="D15" s="32" t="str">
        <f t="shared" ref="D15" si="24">TEXT(C15,"aaa")</f>
        <v>月</v>
      </c>
      <c r="E15" s="31">
        <f t="shared" ref="E15" si="25">X15</f>
        <v>46196</v>
      </c>
      <c r="F15" s="32" t="str">
        <f t="shared" ref="F15" si="26">TEXT(E15,"aaa")</f>
        <v>火</v>
      </c>
      <c r="G15" s="31">
        <f t="shared" ref="G15" si="27">Y15</f>
        <v>46198</v>
      </c>
      <c r="H15" s="32" t="str">
        <f t="shared" ref="H15" si="28">TEXT(G15,"aaa")</f>
        <v>木</v>
      </c>
      <c r="I15" s="31">
        <f t="shared" ref="I15" si="29">Z15</f>
        <v>46199</v>
      </c>
      <c r="J15" s="32" t="str">
        <f t="shared" ref="J15" si="30">TEXT(I15,"aaa")</f>
        <v>金</v>
      </c>
      <c r="K15" s="33">
        <f t="shared" ref="K15" si="31">AB15</f>
        <v>46203</v>
      </c>
      <c r="L15" s="34" t="str">
        <f t="shared" ref="L15" si="32">TEXT(K15,"aaa")</f>
        <v>火</v>
      </c>
      <c r="M15" s="47"/>
      <c r="N15" s="49"/>
      <c r="O15" s="49"/>
      <c r="P15" s="49"/>
      <c r="Q15" s="49"/>
      <c r="U15" s="124" t="s">
        <v>31</v>
      </c>
      <c r="V15" s="125" t="s">
        <v>39</v>
      </c>
      <c r="W15" s="122">
        <v>46195</v>
      </c>
      <c r="X15" s="122">
        <v>46196</v>
      </c>
      <c r="Y15" s="117">
        <v>46198</v>
      </c>
      <c r="Z15" s="117">
        <v>46199</v>
      </c>
      <c r="AA15" s="116" t="s">
        <v>36</v>
      </c>
      <c r="AB15" s="126">
        <v>46203</v>
      </c>
      <c r="AC15" s="116" t="s">
        <v>37</v>
      </c>
      <c r="AE15" s="60" t="s">
        <v>31</v>
      </c>
      <c r="AG15" s="53" t="str">
        <f t="shared" si="20"/>
        <v>SITC PINGHE</v>
      </c>
    </row>
    <row r="16" spans="1:33" s="4" customFormat="1" ht="48" customHeight="1" x14ac:dyDescent="0.15">
      <c r="M16" s="47"/>
      <c r="N16" s="38"/>
      <c r="O16" s="38"/>
      <c r="P16" s="38"/>
      <c r="Q16" s="38"/>
    </row>
    <row r="17" spans="1:257" s="4" customFormat="1" ht="48" customHeight="1" x14ac:dyDescent="0.15">
      <c r="M17" s="47"/>
      <c r="N17" s="38"/>
      <c r="O17" s="38"/>
      <c r="P17" s="38"/>
      <c r="Q17" s="38"/>
    </row>
    <row r="18" spans="1:257" s="4" customFormat="1" ht="48" customHeight="1" x14ac:dyDescent="0.15">
      <c r="N18" s="37"/>
      <c r="O18" s="37"/>
      <c r="P18" s="37"/>
      <c r="Q18" s="37"/>
    </row>
    <row r="19" spans="1:257" s="4" customFormat="1" ht="48" customHeight="1" x14ac:dyDescent="0.15">
      <c r="A19" s="22"/>
      <c r="B19" s="17"/>
      <c r="C19" s="19"/>
      <c r="D19" s="20"/>
      <c r="E19" s="19"/>
      <c r="F19" s="20"/>
      <c r="G19" s="19"/>
      <c r="H19" s="20"/>
      <c r="I19" s="19"/>
      <c r="J19" s="20"/>
      <c r="K19" s="21"/>
      <c r="L19" s="20"/>
      <c r="N19" s="37"/>
      <c r="O19" s="37"/>
      <c r="P19" s="37"/>
      <c r="Q19" s="37"/>
    </row>
    <row r="20" spans="1:257" s="4" customFormat="1" ht="48" customHeight="1" x14ac:dyDescent="0.15">
      <c r="A20" s="22"/>
      <c r="B20" s="17"/>
      <c r="C20" s="19"/>
      <c r="D20" s="20"/>
      <c r="E20" s="19"/>
      <c r="F20" s="20"/>
      <c r="G20" s="19"/>
      <c r="H20" s="20"/>
      <c r="I20" s="19"/>
      <c r="J20" s="20"/>
      <c r="K20" s="21"/>
      <c r="L20" s="20"/>
      <c r="N20" s="37"/>
      <c r="O20" s="37"/>
      <c r="P20" s="37"/>
      <c r="Q20" s="37"/>
    </row>
    <row r="21" spans="1:257" s="4" customFormat="1" ht="48" customHeight="1" x14ac:dyDescent="0.5">
      <c r="B21" s="39"/>
      <c r="C21" s="19"/>
      <c r="D21" s="20"/>
      <c r="E21" s="19"/>
      <c r="F21" s="20"/>
      <c r="G21" s="19"/>
      <c r="H21" s="20"/>
      <c r="I21" s="19"/>
      <c r="J21" s="20"/>
      <c r="K21" s="21"/>
      <c r="L21" s="20"/>
      <c r="N21" s="37"/>
      <c r="O21" s="37"/>
      <c r="P21" s="37"/>
      <c r="Q21" s="37"/>
    </row>
    <row r="22" spans="1:257" s="4" customFormat="1" ht="48" customHeight="1" x14ac:dyDescent="0.5">
      <c r="B22" s="39"/>
      <c r="C22" s="19"/>
      <c r="D22" s="20"/>
      <c r="E22" s="19"/>
      <c r="F22" s="20"/>
      <c r="G22" s="19"/>
      <c r="H22" s="20"/>
      <c r="I22" s="19"/>
      <c r="J22" s="20"/>
      <c r="K22" s="21"/>
      <c r="L22" s="20"/>
      <c r="N22" s="37"/>
      <c r="O22" s="37"/>
      <c r="P22" s="37"/>
      <c r="Q22" s="37"/>
    </row>
    <row r="23" spans="1:257" s="4" customFormat="1" ht="49.5" customHeight="1" x14ac:dyDescent="0.15">
      <c r="N23" s="37"/>
      <c r="O23" s="37"/>
      <c r="P23" s="37"/>
      <c r="Q23" s="37"/>
    </row>
    <row r="24" spans="1:257" s="4" customFormat="1" ht="45.75" customHeight="1" x14ac:dyDescent="0.5">
      <c r="A24" s="39" t="s">
        <v>15</v>
      </c>
      <c r="N24" s="37"/>
      <c r="O24" s="37"/>
      <c r="P24" s="37"/>
      <c r="Q24" s="37"/>
    </row>
    <row r="25" spans="1:257" s="3" customFormat="1" ht="51" customHeight="1" thickBot="1" x14ac:dyDescent="0.3">
      <c r="A25" s="5" t="s">
        <v>3</v>
      </c>
      <c r="B25" s="91" t="s">
        <v>2</v>
      </c>
      <c r="C25" s="92"/>
      <c r="D25" s="93"/>
      <c r="E25" s="91" t="s">
        <v>1</v>
      </c>
      <c r="F25" s="92"/>
      <c r="G25" s="92"/>
      <c r="H25" s="92"/>
      <c r="I25" s="92"/>
      <c r="J25" s="92"/>
      <c r="K25" s="92"/>
      <c r="L25" s="92"/>
      <c r="M25" s="93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thickTop="1" x14ac:dyDescent="0.25">
      <c r="A26" s="94" t="s">
        <v>0</v>
      </c>
      <c r="B26" s="95" t="s">
        <v>21</v>
      </c>
      <c r="C26" s="96"/>
      <c r="D26" s="97"/>
      <c r="E26" s="45" t="s">
        <v>22</v>
      </c>
      <c r="F26" s="46"/>
      <c r="G26" s="46"/>
      <c r="H26" s="46"/>
      <c r="I26" s="46"/>
      <c r="J26" s="46"/>
      <c r="K26" s="46"/>
      <c r="L26" s="101"/>
      <c r="M26" s="102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1" customHeight="1" x14ac:dyDescent="0.25">
      <c r="A27" s="78"/>
      <c r="B27" s="98"/>
      <c r="C27" s="99"/>
      <c r="D27" s="100"/>
      <c r="E27" s="40" t="s">
        <v>29</v>
      </c>
      <c r="F27" s="41"/>
      <c r="G27" s="41"/>
      <c r="H27" s="41"/>
      <c r="I27" s="41"/>
      <c r="J27" s="41"/>
      <c r="K27" s="85" t="s">
        <v>23</v>
      </c>
      <c r="L27" s="85"/>
      <c r="M27" s="86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4.75" customHeight="1" x14ac:dyDescent="0.25">
      <c r="A28" s="77" t="s">
        <v>28</v>
      </c>
      <c r="B28" s="79" t="s">
        <v>24</v>
      </c>
      <c r="C28" s="80"/>
      <c r="D28" s="81"/>
      <c r="E28" s="42" t="s">
        <v>25</v>
      </c>
      <c r="F28" s="43"/>
      <c r="G28" s="43"/>
      <c r="H28" s="43"/>
      <c r="I28" s="43"/>
      <c r="J28" s="43"/>
      <c r="K28" s="43"/>
      <c r="L28" s="43"/>
      <c r="M28" s="44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" customFormat="1" ht="54.75" customHeight="1" x14ac:dyDescent="0.25">
      <c r="A29" s="78"/>
      <c r="B29" s="82"/>
      <c r="C29" s="83"/>
      <c r="D29" s="84"/>
      <c r="E29" s="40" t="s">
        <v>26</v>
      </c>
      <c r="F29" s="41"/>
      <c r="G29" s="41"/>
      <c r="H29" s="41"/>
      <c r="I29" s="41"/>
      <c r="J29" s="41"/>
      <c r="K29" s="85" t="s">
        <v>27</v>
      </c>
      <c r="L29" s="85"/>
      <c r="M29" s="86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1" customFormat="1" ht="54.75" customHeight="1" x14ac:dyDescent="0.25">
      <c r="T30" s="2"/>
    </row>
    <row r="31" spans="1:257" ht="54.75" customHeight="1" x14ac:dyDescent="0.15"/>
    <row r="32" spans="1:257" ht="42" customHeight="1" x14ac:dyDescent="0.15"/>
  </sheetData>
  <mergeCells count="30">
    <mergeCell ref="P9:Q9"/>
    <mergeCell ref="K4:L4"/>
    <mergeCell ref="A28:A29"/>
    <mergeCell ref="B28:D29"/>
    <mergeCell ref="K29:M29"/>
    <mergeCell ref="G9:H9"/>
    <mergeCell ref="I9:J9"/>
    <mergeCell ref="K9:L9"/>
    <mergeCell ref="B25:D25"/>
    <mergeCell ref="E25:M25"/>
    <mergeCell ref="A26:A27"/>
    <mergeCell ref="B26:D27"/>
    <mergeCell ref="L26:M26"/>
    <mergeCell ref="K27:M27"/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</mergeCells>
  <phoneticPr fontId="1"/>
  <pageMargins left="1.1023622047244095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東--&gt;大連</vt:lpstr>
      <vt:lpstr>'東--&gt;大連'!Print_Area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2026-04-15T08:38:19Z</cp:lastPrinted>
  <dcterms:created xsi:type="dcterms:W3CDTF">2016-08-19T02:22:00Z</dcterms:created>
  <dcterms:modified xsi:type="dcterms:W3CDTF">2026-05-19T04:22:38Z</dcterms:modified>
</cp:coreProperties>
</file>