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1B67A6F-73D9-4927-A249-DD0B61934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3" i="2" l="1"/>
  <c r="E42" i="2"/>
  <c r="C42" i="2" s="1"/>
  <c r="D42" i="2" s="1"/>
  <c r="I42" i="2"/>
  <c r="J42" i="2" s="1"/>
  <c r="N42" i="2"/>
  <c r="O42" i="2"/>
  <c r="P42" i="2" s="1"/>
  <c r="E43" i="2"/>
  <c r="C43" i="2" s="1"/>
  <c r="D43" i="2" s="1"/>
  <c r="F43" i="2"/>
  <c r="I43" i="2"/>
  <c r="J43" i="2" s="1"/>
  <c r="N43" i="2"/>
  <c r="O43" i="2"/>
  <c r="P43" i="2" s="1"/>
  <c r="E44" i="2"/>
  <c r="C44" i="2" s="1"/>
  <c r="D44" i="2" s="1"/>
  <c r="I44" i="2"/>
  <c r="J44" i="2" s="1"/>
  <c r="N44" i="2"/>
  <c r="O44" i="2"/>
  <c r="P44" i="2" s="1"/>
  <c r="E45" i="2"/>
  <c r="C45" i="2" s="1"/>
  <c r="D45" i="2" s="1"/>
  <c r="I45" i="2"/>
  <c r="J45" i="2" s="1"/>
  <c r="N45" i="2"/>
  <c r="O45" i="2"/>
  <c r="P45" i="2" s="1"/>
  <c r="O41" i="2"/>
  <c r="P41" i="2" s="1"/>
  <c r="N41" i="2"/>
  <c r="I41" i="2"/>
  <c r="J41" i="2" s="1"/>
  <c r="E41" i="2"/>
  <c r="F41" i="2" s="1"/>
  <c r="E10" i="2"/>
  <c r="C10" i="2" s="1"/>
  <c r="D10" i="2" s="1"/>
  <c r="I10" i="2"/>
  <c r="J10" i="2" s="1"/>
  <c r="N10" i="2"/>
  <c r="O10" i="2"/>
  <c r="P10" i="2" s="1"/>
  <c r="E11" i="2"/>
  <c r="C11" i="2" s="1"/>
  <c r="D11" i="2" s="1"/>
  <c r="I11" i="2"/>
  <c r="J11" i="2" s="1"/>
  <c r="N11" i="2"/>
  <c r="O11" i="2"/>
  <c r="P11" i="2" s="1"/>
  <c r="E12" i="2"/>
  <c r="C12" i="2" s="1"/>
  <c r="D12" i="2" s="1"/>
  <c r="I12" i="2"/>
  <c r="J12" i="2" s="1"/>
  <c r="N12" i="2"/>
  <c r="O12" i="2"/>
  <c r="P12" i="2" s="1"/>
  <c r="E13" i="2"/>
  <c r="C13" i="2" s="1"/>
  <c r="D13" i="2" s="1"/>
  <c r="I13" i="2"/>
  <c r="J13" i="2" s="1"/>
  <c r="N13" i="2"/>
  <c r="O13" i="2"/>
  <c r="P13" i="2" s="1"/>
  <c r="F11" i="2" l="1"/>
  <c r="F13" i="2"/>
  <c r="F45" i="2"/>
  <c r="F44" i="2"/>
  <c r="F42" i="2"/>
  <c r="C41" i="2"/>
  <c r="D41" i="2" s="1"/>
  <c r="F12" i="2"/>
  <c r="F10" i="2"/>
</calcChain>
</file>

<file path=xl/sharedStrings.xml><?xml version="1.0" encoding="utf-8"?>
<sst xmlns="http://schemas.openxmlformats.org/spreadsheetml/2006/main" count="120" uniqueCount="49">
  <si>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</si>
  <si>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</si>
  <si>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</si>
  <si>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</si>
  <si>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</si>
  <si>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</si>
  <si>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</si>
  <si>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</si>
  <si>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</si>
  <si>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</si>
  <si>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</si>
  <si>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</si>
  <si>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</si>
  <si>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</si>
  <si>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</si>
  <si>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</si>
  <si>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</si>
  <si>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</si>
  <si>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</si>
  <si>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</si>
  <si>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</si>
  <si>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</si>
  <si>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</si>
  <si>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</si>
  <si>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</si>
  <si>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</si>
  <si>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</si>
  <si>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</si>
  <si>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</si>
  <si>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</si>
  <si>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</si>
  <si>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</si>
  <si>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</si>
  <si>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</si>
  <si>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</si>
  <si>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</si>
  <si>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</si>
  <si>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030S</t>
  </si>
  <si>
    <t>028S</t>
  </si>
  <si>
    <t>019S</t>
  </si>
  <si>
    <t>031S</t>
  </si>
  <si>
    <t>★BRIGHT TSUBAKI</t>
    <phoneticPr fontId="3"/>
  </si>
  <si>
    <t>2612S</t>
  </si>
  <si>
    <t>2621S</t>
  </si>
  <si>
    <t>2613S</t>
  </si>
  <si>
    <t>※Omit by Carrier</t>
    <phoneticPr fontId="3"/>
  </si>
  <si>
    <t>※SITC KEELUNG</t>
    <phoneticPr fontId="3"/>
  </si>
  <si>
    <t>※KOTA NAZAR</t>
    <phoneticPr fontId="3"/>
  </si>
  <si>
    <t>※HONG 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</si>
</sst>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8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34" fillId="0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37" zoomScale="40" zoomScaleNormal="40" zoomScaleSheetLayoutView="40" zoomScalePageLayoutView="25" workbookViewId="0">
      <selection activeCell="I51" sqref="I51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3" t="s">
        <v>1</v>
      </c>
      <c r="S1" s="93"/>
      <c r="T1" s="93"/>
      <c r="U1" s="93"/>
      <c r="V1" s="93"/>
      <c r="W1" s="93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94">
        <v>46139</v>
      </c>
      <c r="W3" s="94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104" t="s">
        <v>4</v>
      </c>
      <c r="B5" s="91" t="s">
        <v>5</v>
      </c>
      <c r="C5" s="91" t="s">
        <v>6</v>
      </c>
      <c r="D5" s="91"/>
      <c r="E5" s="91"/>
      <c r="F5" s="91"/>
      <c r="G5" s="92" t="s">
        <v>7</v>
      </c>
      <c r="H5" s="92"/>
      <c r="I5" s="92"/>
      <c r="J5" s="92"/>
      <c r="K5" s="91" t="s">
        <v>8</v>
      </c>
      <c r="L5" s="91"/>
      <c r="M5" s="91"/>
      <c r="N5" s="91"/>
      <c r="O5" s="92" t="s">
        <v>7</v>
      </c>
      <c r="P5" s="95"/>
      <c r="Q5" s="14"/>
      <c r="R5" s="41"/>
      <c r="S5" s="41"/>
      <c r="T5" s="41"/>
      <c r="U5" s="41"/>
    </row>
    <row r="6" spans="1:24" s="15" customFormat="1" ht="37.5" customHeight="1" x14ac:dyDescent="0.3">
      <c r="A6" s="105"/>
      <c r="B6" s="98"/>
      <c r="C6" s="79" t="s">
        <v>9</v>
      </c>
      <c r="D6" s="79"/>
      <c r="E6" s="80" t="s">
        <v>10</v>
      </c>
      <c r="F6" s="80"/>
      <c r="G6" s="79" t="s">
        <v>17</v>
      </c>
      <c r="H6" s="79"/>
      <c r="I6" s="79" t="s">
        <v>10</v>
      </c>
      <c r="J6" s="79"/>
      <c r="K6" s="79" t="s">
        <v>17</v>
      </c>
      <c r="L6" s="79"/>
      <c r="M6" s="79" t="s">
        <v>10</v>
      </c>
      <c r="N6" s="79"/>
      <c r="O6" s="96" t="s">
        <v>19</v>
      </c>
      <c r="P6" s="97"/>
      <c r="Q6" s="16"/>
      <c r="R6" s="41"/>
      <c r="S6" s="41"/>
      <c r="T6" s="41"/>
      <c r="U6" s="41"/>
    </row>
    <row r="7" spans="1:24" s="15" customFormat="1" ht="37.5" customHeight="1" x14ac:dyDescent="0.15">
      <c r="A7" s="105"/>
      <c r="B7" s="98"/>
      <c r="C7" s="79"/>
      <c r="D7" s="79"/>
      <c r="E7" s="80"/>
      <c r="F7" s="80"/>
      <c r="G7" s="79"/>
      <c r="H7" s="79"/>
      <c r="I7" s="79"/>
      <c r="J7" s="79"/>
      <c r="K7" s="79"/>
      <c r="L7" s="79"/>
      <c r="M7" s="79"/>
      <c r="N7" s="79"/>
      <c r="O7" s="96"/>
      <c r="P7" s="97"/>
      <c r="Q7" s="13"/>
      <c r="R7" s="41"/>
      <c r="S7" s="41"/>
      <c r="T7" s="41"/>
      <c r="U7" s="41"/>
    </row>
    <row r="8" spans="1:24" s="15" customFormat="1" ht="37.5" customHeight="1" x14ac:dyDescent="0.15">
      <c r="A8" s="105"/>
      <c r="B8" s="98"/>
      <c r="C8" s="79"/>
      <c r="D8" s="79"/>
      <c r="E8" s="80"/>
      <c r="F8" s="80"/>
      <c r="G8" s="79"/>
      <c r="H8" s="79"/>
      <c r="I8" s="79"/>
      <c r="J8" s="79"/>
      <c r="K8" s="79"/>
      <c r="L8" s="79"/>
      <c r="M8" s="79"/>
      <c r="N8" s="79"/>
      <c r="O8" s="96"/>
      <c r="P8" s="97"/>
      <c r="Q8" s="17"/>
      <c r="R8" s="41"/>
      <c r="S8" s="41"/>
      <c r="T8" s="41"/>
      <c r="U8" s="41"/>
    </row>
    <row r="9" spans="1:24" s="15" customFormat="1" ht="37.5" customHeight="1" x14ac:dyDescent="0.15">
      <c r="A9" s="106"/>
      <c r="B9" s="99"/>
      <c r="C9" s="58"/>
      <c r="D9" s="58"/>
      <c r="E9" s="58"/>
      <c r="F9" s="58"/>
      <c r="G9" s="84"/>
      <c r="H9" s="84"/>
      <c r="I9" s="84"/>
      <c r="J9" s="84"/>
      <c r="K9" s="84"/>
      <c r="L9" s="84"/>
      <c r="M9" s="84" t="s">
        <v>11</v>
      </c>
      <c r="N9" s="84"/>
      <c r="O9" s="85" t="s">
        <v>24</v>
      </c>
      <c r="P9" s="86"/>
      <c r="Q9" s="17"/>
      <c r="R9" s="41"/>
      <c r="S9" s="41"/>
      <c r="T9" s="41"/>
      <c r="U9" s="41"/>
    </row>
    <row r="10" spans="1:24" s="19" customFormat="1" ht="53.25" customHeight="1" x14ac:dyDescent="0.15">
      <c r="A10" s="59" t="s">
        <v>45</v>
      </c>
      <c r="B10" s="48"/>
      <c r="C10" s="70">
        <f t="shared" ref="C10:C13" si="0">E10</f>
        <v>46142</v>
      </c>
      <c r="D10" s="70" t="str">
        <f t="shared" ref="D10:D13" si="1">TEXT(C10,"aaa")</f>
        <v>木</v>
      </c>
      <c r="E10" s="70">
        <f>M10-5</f>
        <v>46142</v>
      </c>
      <c r="F10" s="70" t="str">
        <f t="shared" ref="F10:F13" si="2">TEXT(E10,"aaa")</f>
        <v>木</v>
      </c>
      <c r="G10" s="48" t="s">
        <v>22</v>
      </c>
      <c r="H10" s="48" t="s">
        <v>22</v>
      </c>
      <c r="I10" s="48">
        <f t="shared" ref="I10:I13" si="3">M10</f>
        <v>46147</v>
      </c>
      <c r="J10" s="48" t="str">
        <f t="shared" ref="J10:J13" si="4">TEXT(I10,"aaa")</f>
        <v>火</v>
      </c>
      <c r="K10" s="48" t="s">
        <v>22</v>
      </c>
      <c r="L10" s="48" t="s">
        <v>22</v>
      </c>
      <c r="M10" s="48">
        <v>46147</v>
      </c>
      <c r="N10" s="48" t="str">
        <f t="shared" ref="N10:N13" si="5">TEXT(M10,"aaa")</f>
        <v>火</v>
      </c>
      <c r="O10" s="49">
        <f t="shared" ref="O10:O13" si="6">M10+10</f>
        <v>46157</v>
      </c>
      <c r="P10" s="50" t="str">
        <f t="shared" ref="P10:P13" si="7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59" t="s">
        <v>46</v>
      </c>
      <c r="B11" s="48" t="s">
        <v>42</v>
      </c>
      <c r="C11" s="48">
        <f t="shared" si="0"/>
        <v>46150</v>
      </c>
      <c r="D11" s="48" t="str">
        <f t="shared" si="1"/>
        <v>金</v>
      </c>
      <c r="E11" s="48">
        <f t="shared" ref="E11:E13" si="8">M11-4</f>
        <v>46150</v>
      </c>
      <c r="F11" s="48" t="str">
        <f t="shared" si="2"/>
        <v>金</v>
      </c>
      <c r="G11" s="48" t="s">
        <v>22</v>
      </c>
      <c r="H11" s="48" t="s">
        <v>22</v>
      </c>
      <c r="I11" s="48">
        <f t="shared" si="3"/>
        <v>46154</v>
      </c>
      <c r="J11" s="48" t="str">
        <f t="shared" si="4"/>
        <v>火</v>
      </c>
      <c r="K11" s="48" t="s">
        <v>22</v>
      </c>
      <c r="L11" s="48" t="s">
        <v>22</v>
      </c>
      <c r="M11" s="48">
        <v>46154</v>
      </c>
      <c r="N11" s="48" t="str">
        <f t="shared" si="5"/>
        <v>火</v>
      </c>
      <c r="O11" s="49">
        <f t="shared" si="6"/>
        <v>46164</v>
      </c>
      <c r="P11" s="50" t="str">
        <f t="shared" si="7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59" t="s">
        <v>47</v>
      </c>
      <c r="B12" s="48" t="s">
        <v>43</v>
      </c>
      <c r="C12" s="48">
        <f t="shared" si="0"/>
        <v>46157</v>
      </c>
      <c r="D12" s="48" t="str">
        <f t="shared" si="1"/>
        <v>金</v>
      </c>
      <c r="E12" s="48">
        <f t="shared" si="8"/>
        <v>46157</v>
      </c>
      <c r="F12" s="48" t="str">
        <f t="shared" si="2"/>
        <v>金</v>
      </c>
      <c r="G12" s="48" t="s">
        <v>22</v>
      </c>
      <c r="H12" s="48" t="s">
        <v>22</v>
      </c>
      <c r="I12" s="48">
        <f t="shared" si="3"/>
        <v>46161</v>
      </c>
      <c r="J12" s="48" t="str">
        <f t="shared" si="4"/>
        <v>火</v>
      </c>
      <c r="K12" s="48" t="s">
        <v>22</v>
      </c>
      <c r="L12" s="48" t="s">
        <v>22</v>
      </c>
      <c r="M12" s="48">
        <v>46161</v>
      </c>
      <c r="N12" s="48" t="str">
        <f t="shared" si="5"/>
        <v>火</v>
      </c>
      <c r="O12" s="49">
        <f t="shared" si="6"/>
        <v>46171</v>
      </c>
      <c r="P12" s="50" t="str">
        <f t="shared" si="7"/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0" t="s">
        <v>48</v>
      </c>
      <c r="B13" s="51" t="s">
        <v>44</v>
      </c>
      <c r="C13" s="51">
        <f t="shared" si="0"/>
        <v>46164</v>
      </c>
      <c r="D13" s="51" t="str">
        <f t="shared" si="1"/>
        <v>金</v>
      </c>
      <c r="E13" s="51">
        <f t="shared" si="8"/>
        <v>46164</v>
      </c>
      <c r="F13" s="51" t="str">
        <f t="shared" si="2"/>
        <v>金</v>
      </c>
      <c r="G13" s="51" t="s">
        <v>22</v>
      </c>
      <c r="H13" s="51" t="s">
        <v>22</v>
      </c>
      <c r="I13" s="51">
        <f t="shared" si="3"/>
        <v>46168</v>
      </c>
      <c r="J13" s="51" t="str">
        <f t="shared" si="4"/>
        <v>火</v>
      </c>
      <c r="K13" s="51" t="s">
        <v>22</v>
      </c>
      <c r="L13" s="51" t="s">
        <v>22</v>
      </c>
      <c r="M13" s="51">
        <v>46168</v>
      </c>
      <c r="N13" s="51" t="str">
        <f t="shared" si="5"/>
        <v>火</v>
      </c>
      <c r="O13" s="52">
        <f t="shared" si="6"/>
        <v>46178</v>
      </c>
      <c r="P13" s="53" t="str">
        <f t="shared" si="7"/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Q14" s="20"/>
      <c r="R14" s="18"/>
      <c r="S14" s="18"/>
      <c r="T14" s="18"/>
      <c r="U14" s="18"/>
    </row>
    <row r="15" spans="1:24" s="19" customFormat="1" ht="53.25" customHeight="1" x14ac:dyDescent="0.15">
      <c r="Q15" s="20"/>
      <c r="R15" s="18"/>
      <c r="S15" s="18"/>
      <c r="T15" s="18"/>
      <c r="U15" s="18"/>
    </row>
    <row r="16" spans="1:24" s="19" customFormat="1" ht="53.25" customHeight="1" x14ac:dyDescent="0.15">
      <c r="Q16" s="20"/>
      <c r="R16" s="18"/>
      <c r="S16" s="18"/>
      <c r="T16" s="18"/>
      <c r="U16" s="18"/>
    </row>
    <row r="17" spans="1:210" s="19" customFormat="1" ht="53.25" customHeight="1" x14ac:dyDescent="0.15"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81" t="s">
        <v>13</v>
      </c>
      <c r="C24" s="82"/>
      <c r="D24" s="82"/>
      <c r="E24" s="83"/>
      <c r="F24" s="81" t="s">
        <v>14</v>
      </c>
      <c r="G24" s="82"/>
      <c r="H24" s="82"/>
      <c r="I24" s="82"/>
      <c r="J24" s="82"/>
      <c r="K24" s="82"/>
      <c r="L24" s="82"/>
      <c r="M24" s="82"/>
      <c r="N24" s="82"/>
      <c r="O24" s="82"/>
      <c r="P24" s="83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71" t="s">
        <v>18</v>
      </c>
      <c r="B25" s="73" t="s">
        <v>30</v>
      </c>
      <c r="C25" s="74"/>
      <c r="D25" s="74"/>
      <c r="E25" s="75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2"/>
      <c r="B26" s="76"/>
      <c r="C26" s="77"/>
      <c r="D26" s="77"/>
      <c r="E26" s="78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107" t="s">
        <v>15</v>
      </c>
      <c r="B27" s="108" t="s">
        <v>31</v>
      </c>
      <c r="C27" s="109"/>
      <c r="D27" s="109"/>
      <c r="E27" s="110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100"/>
      <c r="B28" s="76"/>
      <c r="C28" s="77"/>
      <c r="D28" s="77"/>
      <c r="E28" s="78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3" t="s">
        <v>1</v>
      </c>
      <c r="S31" s="93"/>
      <c r="T31" s="93"/>
      <c r="U31" s="93"/>
      <c r="V31" s="93"/>
      <c r="W31" s="93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94">
        <f>V3</f>
        <v>46139</v>
      </c>
      <c r="W33" s="94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87" t="s">
        <v>4</v>
      </c>
      <c r="B36" s="89" t="s">
        <v>5</v>
      </c>
      <c r="C36" s="91" t="s">
        <v>6</v>
      </c>
      <c r="D36" s="91"/>
      <c r="E36" s="91"/>
      <c r="F36" s="91"/>
      <c r="G36" s="92" t="s">
        <v>7</v>
      </c>
      <c r="H36" s="92"/>
      <c r="I36" s="92"/>
      <c r="J36" s="92"/>
      <c r="K36" s="91" t="s">
        <v>8</v>
      </c>
      <c r="L36" s="91"/>
      <c r="M36" s="91"/>
      <c r="N36" s="91"/>
      <c r="O36" s="92" t="s">
        <v>7</v>
      </c>
      <c r="P36" s="95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88"/>
      <c r="B37" s="90"/>
      <c r="C37" s="79" t="s">
        <v>9</v>
      </c>
      <c r="D37" s="79"/>
      <c r="E37" s="80" t="s">
        <v>10</v>
      </c>
      <c r="F37" s="80"/>
      <c r="G37" s="79" t="s">
        <v>9</v>
      </c>
      <c r="H37" s="79"/>
      <c r="I37" s="79" t="s">
        <v>10</v>
      </c>
      <c r="J37" s="79"/>
      <c r="K37" s="79" t="s">
        <v>9</v>
      </c>
      <c r="L37" s="79"/>
      <c r="M37" s="79" t="s">
        <v>10</v>
      </c>
      <c r="N37" s="79"/>
      <c r="O37" s="96" t="s">
        <v>20</v>
      </c>
      <c r="P37" s="97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88"/>
      <c r="B38" s="90"/>
      <c r="C38" s="79"/>
      <c r="D38" s="79"/>
      <c r="E38" s="80"/>
      <c r="F38" s="80"/>
      <c r="G38" s="79"/>
      <c r="H38" s="79"/>
      <c r="I38" s="79"/>
      <c r="J38" s="79"/>
      <c r="K38" s="79"/>
      <c r="L38" s="79"/>
      <c r="M38" s="79"/>
      <c r="N38" s="79"/>
      <c r="O38" s="96"/>
      <c r="P38" s="97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88"/>
      <c r="B39" s="90"/>
      <c r="C39" s="79"/>
      <c r="D39" s="79"/>
      <c r="E39" s="80"/>
      <c r="F39" s="80"/>
      <c r="G39" s="79"/>
      <c r="H39" s="79"/>
      <c r="I39" s="79"/>
      <c r="J39" s="79"/>
      <c r="K39" s="79"/>
      <c r="L39" s="79"/>
      <c r="M39" s="79"/>
      <c r="N39" s="79"/>
      <c r="O39" s="96"/>
      <c r="P39" s="97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88"/>
      <c r="B40" s="90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84" t="s">
        <v>21</v>
      </c>
      <c r="N40" s="84"/>
      <c r="O40" s="85" t="s">
        <v>33</v>
      </c>
      <c r="P40" s="86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59" t="s">
        <v>36</v>
      </c>
      <c r="B41" s="68" t="s">
        <v>37</v>
      </c>
      <c r="C41" s="48">
        <f>E41</f>
        <v>46139</v>
      </c>
      <c r="D41" s="48" t="str">
        <f>TEXT(C41,"aaa")</f>
        <v>月</v>
      </c>
      <c r="E41" s="48">
        <f>M41-2</f>
        <v>46139</v>
      </c>
      <c r="F41" s="48" t="str">
        <f>TEXT(E41,"aaa")</f>
        <v>月</v>
      </c>
      <c r="G41" s="48" t="s">
        <v>22</v>
      </c>
      <c r="H41" s="48" t="s">
        <v>22</v>
      </c>
      <c r="I41" s="48">
        <f>M41</f>
        <v>46141</v>
      </c>
      <c r="J41" s="48" t="str">
        <f>TEXT(I41,"aaa")</f>
        <v>水</v>
      </c>
      <c r="K41" s="48" t="s">
        <v>22</v>
      </c>
      <c r="L41" s="48" t="s">
        <v>22</v>
      </c>
      <c r="M41" s="48">
        <v>46141</v>
      </c>
      <c r="N41" s="48" t="str">
        <f>TEXT(M41,"aaa")</f>
        <v>水</v>
      </c>
      <c r="O41" s="49">
        <f>M41+7</f>
        <v>46148</v>
      </c>
      <c r="P41" s="50" t="str">
        <f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59" t="s">
        <v>41</v>
      </c>
      <c r="B42" s="68" t="s">
        <v>37</v>
      </c>
      <c r="C42" s="70">
        <f t="shared" ref="C42:C45" si="9">E42</f>
        <v>46142</v>
      </c>
      <c r="D42" s="70" t="str">
        <f t="shared" ref="D42:D45" si="10">TEXT(C42,"aaa")</f>
        <v>木</v>
      </c>
      <c r="E42" s="70">
        <f>M42-6</f>
        <v>46142</v>
      </c>
      <c r="F42" s="70" t="str">
        <f t="shared" ref="F42:F45" si="11">TEXT(E42,"aaa")</f>
        <v>木</v>
      </c>
      <c r="G42" s="48" t="s">
        <v>22</v>
      </c>
      <c r="H42" s="48" t="s">
        <v>22</v>
      </c>
      <c r="I42" s="48">
        <f t="shared" ref="I42:I45" si="12">M42</f>
        <v>46148</v>
      </c>
      <c r="J42" s="48" t="str">
        <f t="shared" ref="J42:J45" si="13">TEXT(I42,"aaa")</f>
        <v>水</v>
      </c>
      <c r="K42" s="48" t="s">
        <v>22</v>
      </c>
      <c r="L42" s="48" t="s">
        <v>22</v>
      </c>
      <c r="M42" s="48">
        <v>46148</v>
      </c>
      <c r="N42" s="48" t="str">
        <f t="shared" ref="N42:N45" si="14">TEXT(M42,"aaa")</f>
        <v>水</v>
      </c>
      <c r="O42" s="49">
        <f t="shared" ref="O42:O45" si="15">M42+7</f>
        <v>46155</v>
      </c>
      <c r="P42" s="50" t="str">
        <f t="shared" ref="P42:P45" si="16">TEXT(O42,"aaa")</f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59" t="s">
        <v>34</v>
      </c>
      <c r="B43" s="68" t="s">
        <v>38</v>
      </c>
      <c r="C43" s="48">
        <f t="shared" si="9"/>
        <v>46153</v>
      </c>
      <c r="D43" s="48" t="str">
        <f t="shared" si="10"/>
        <v>月</v>
      </c>
      <c r="E43" s="48">
        <f t="shared" ref="E43:E45" si="17">M43-2</f>
        <v>46153</v>
      </c>
      <c r="F43" s="48" t="str">
        <f t="shared" si="11"/>
        <v>月</v>
      </c>
      <c r="G43" s="48" t="s">
        <v>22</v>
      </c>
      <c r="H43" s="48" t="s">
        <v>22</v>
      </c>
      <c r="I43" s="48">
        <f t="shared" si="12"/>
        <v>46155</v>
      </c>
      <c r="J43" s="48" t="str">
        <f t="shared" si="13"/>
        <v>水</v>
      </c>
      <c r="K43" s="48" t="s">
        <v>22</v>
      </c>
      <c r="L43" s="48" t="s">
        <v>22</v>
      </c>
      <c r="M43" s="48">
        <v>46155</v>
      </c>
      <c r="N43" s="48" t="str">
        <f t="shared" si="14"/>
        <v>水</v>
      </c>
      <c r="O43" s="49">
        <f t="shared" si="15"/>
        <v>46162</v>
      </c>
      <c r="P43" s="50" t="str">
        <f t="shared" si="16"/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59" t="s">
        <v>35</v>
      </c>
      <c r="B44" s="68" t="s">
        <v>39</v>
      </c>
      <c r="C44" s="48">
        <f t="shared" si="9"/>
        <v>46160</v>
      </c>
      <c r="D44" s="48" t="str">
        <f t="shared" si="10"/>
        <v>月</v>
      </c>
      <c r="E44" s="48">
        <f t="shared" si="17"/>
        <v>46160</v>
      </c>
      <c r="F44" s="48" t="str">
        <f t="shared" si="11"/>
        <v>月</v>
      </c>
      <c r="G44" s="48" t="s">
        <v>22</v>
      </c>
      <c r="H44" s="48" t="s">
        <v>22</v>
      </c>
      <c r="I44" s="48">
        <f t="shared" si="12"/>
        <v>46162</v>
      </c>
      <c r="J44" s="48" t="str">
        <f t="shared" si="13"/>
        <v>水</v>
      </c>
      <c r="K44" s="48" t="s">
        <v>22</v>
      </c>
      <c r="L44" s="48" t="s">
        <v>22</v>
      </c>
      <c r="M44" s="48">
        <v>46162</v>
      </c>
      <c r="N44" s="48" t="str">
        <f t="shared" si="14"/>
        <v>水</v>
      </c>
      <c r="O44" s="49">
        <f t="shared" si="15"/>
        <v>46169</v>
      </c>
      <c r="P44" s="50" t="str">
        <f t="shared" si="16"/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60" t="s">
        <v>36</v>
      </c>
      <c r="B45" s="69" t="s">
        <v>40</v>
      </c>
      <c r="C45" s="51">
        <f t="shared" si="9"/>
        <v>46167</v>
      </c>
      <c r="D45" s="51" t="str">
        <f t="shared" si="10"/>
        <v>月</v>
      </c>
      <c r="E45" s="51">
        <f t="shared" si="17"/>
        <v>46167</v>
      </c>
      <c r="F45" s="51" t="str">
        <f t="shared" si="11"/>
        <v>月</v>
      </c>
      <c r="G45" s="51" t="s">
        <v>22</v>
      </c>
      <c r="H45" s="51" t="s">
        <v>22</v>
      </c>
      <c r="I45" s="51">
        <f t="shared" si="12"/>
        <v>46169</v>
      </c>
      <c r="J45" s="51" t="str">
        <f t="shared" si="13"/>
        <v>水</v>
      </c>
      <c r="K45" s="51" t="s">
        <v>22</v>
      </c>
      <c r="L45" s="51" t="s">
        <v>22</v>
      </c>
      <c r="M45" s="51">
        <v>46169</v>
      </c>
      <c r="N45" s="51" t="str">
        <f t="shared" si="14"/>
        <v>水</v>
      </c>
      <c r="O45" s="52">
        <f t="shared" si="15"/>
        <v>46176</v>
      </c>
      <c r="P45" s="53" t="str">
        <f t="shared" si="16"/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81" t="s">
        <v>13</v>
      </c>
      <c r="C56" s="82"/>
      <c r="D56" s="82"/>
      <c r="E56" s="83"/>
      <c r="F56" s="81" t="s">
        <v>14</v>
      </c>
      <c r="G56" s="82"/>
      <c r="H56" s="82"/>
      <c r="I56" s="82"/>
      <c r="J56" s="82"/>
      <c r="K56" s="82"/>
      <c r="L56" s="82"/>
      <c r="M56" s="82"/>
      <c r="N56" s="82"/>
      <c r="O56" s="82"/>
      <c r="P56" s="83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71" t="s">
        <v>18</v>
      </c>
      <c r="B57" s="73" t="s">
        <v>30</v>
      </c>
      <c r="C57" s="74"/>
      <c r="D57" s="74"/>
      <c r="E57" s="75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2"/>
      <c r="B58" s="76"/>
      <c r="C58" s="77"/>
      <c r="D58" s="77"/>
      <c r="E58" s="78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100" t="s">
        <v>15</v>
      </c>
      <c r="B59" s="101" t="s">
        <v>31</v>
      </c>
      <c r="C59" s="102"/>
      <c r="D59" s="102"/>
      <c r="E59" s="103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2"/>
      <c r="B60" s="76"/>
      <c r="C60" s="77"/>
      <c r="D60" s="77"/>
      <c r="E60" s="78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31:W31"/>
    <mergeCell ref="V33:W33"/>
    <mergeCell ref="K36:N36"/>
    <mergeCell ref="O36:P36"/>
    <mergeCell ref="M37:N39"/>
    <mergeCell ref="O37:P39"/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2026-03-18T01:59:02Z</cp:lastPrinted>
  <dcterms:created xsi:type="dcterms:W3CDTF">2016-08-19T05:07:34Z</dcterms:created>
  <dcterms:modified xsi:type="dcterms:W3CDTF">2026-04-27T04:30:16Z</dcterms:modified>
</cp:coreProperties>
</file>