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CE9950E7-9583-4CEB-AF70-6F7562AE0E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イフォン（ECU）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'ハイフォン（ECU）'!$A$1:$V$39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F11" i="1" s="1"/>
  <c r="O17" i="1"/>
  <c r="P17" i="1" s="1"/>
  <c r="J17" i="1"/>
  <c r="G17" i="1"/>
  <c r="H17" i="1" s="1"/>
  <c r="E17" i="1"/>
  <c r="F17" i="1" s="1"/>
  <c r="O16" i="1"/>
  <c r="P16" i="1" s="1"/>
  <c r="N16" i="1"/>
  <c r="K16" i="1"/>
  <c r="L16" i="1" s="1"/>
  <c r="E16" i="1"/>
  <c r="F16" i="1" s="1"/>
  <c r="O15" i="1"/>
  <c r="P15" i="1" s="1"/>
  <c r="J15" i="1"/>
  <c r="G15" i="1"/>
  <c r="H15" i="1" s="1"/>
  <c r="E15" i="1"/>
  <c r="F15" i="1" s="1"/>
  <c r="O14" i="1"/>
  <c r="P14" i="1" s="1"/>
  <c r="N14" i="1"/>
  <c r="K14" i="1"/>
  <c r="L14" i="1" s="1"/>
  <c r="E14" i="1"/>
  <c r="F14" i="1" s="1"/>
  <c r="O13" i="1"/>
  <c r="P13" i="1" s="1"/>
  <c r="J13" i="1"/>
  <c r="G13" i="1"/>
  <c r="H13" i="1" s="1"/>
  <c r="E13" i="1"/>
  <c r="F13" i="1" s="1"/>
  <c r="O12" i="1"/>
  <c r="P12" i="1" s="1"/>
  <c r="N12" i="1"/>
  <c r="K12" i="1"/>
  <c r="L12" i="1" s="1"/>
  <c r="E12" i="1"/>
  <c r="C12" i="1" s="1"/>
  <c r="D12" i="1" s="1"/>
  <c r="O11" i="1"/>
  <c r="P11" i="1" s="1"/>
  <c r="J11" i="1"/>
  <c r="G11" i="1"/>
  <c r="H11" i="1" s="1"/>
  <c r="O10" i="1"/>
  <c r="P10" i="1" s="1"/>
  <c r="N10" i="1"/>
  <c r="K10" i="1"/>
  <c r="L10" i="1" s="1"/>
  <c r="E10" i="1"/>
  <c r="F10" i="1" s="1"/>
  <c r="E18" i="1"/>
  <c r="C18" i="1" s="1"/>
  <c r="D18" i="1" s="1"/>
  <c r="K18" i="1"/>
  <c r="L18" i="1" s="1"/>
  <c r="N18" i="1"/>
  <c r="O18" i="1"/>
  <c r="P18" i="1" s="1"/>
  <c r="C16" i="1" l="1"/>
  <c r="D16" i="1" s="1"/>
  <c r="F12" i="1"/>
  <c r="C10" i="1"/>
  <c r="D10" i="1" s="1"/>
  <c r="C17" i="1"/>
  <c r="D17" i="1" s="1"/>
  <c r="C11" i="1"/>
  <c r="D11" i="1" s="1"/>
  <c r="C15" i="1"/>
  <c r="D15" i="1" s="1"/>
  <c r="C13" i="1"/>
  <c r="D13" i="1" s="1"/>
  <c r="F18" i="1"/>
  <c r="C14" i="1"/>
  <c r="D14" i="1" s="1"/>
</calcChain>
</file>

<file path=xl/sharedStrings.xml><?xml version="1.0" encoding="utf-8"?>
<sst xmlns="http://schemas.openxmlformats.org/spreadsheetml/2006/main" count="94" uniqueCount="56">
  <si>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</si>
  <si>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</si>
  <si>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</si>
  <si>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</si>
  <si>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</si>
  <si>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</si>
  <si>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</si>
  <si>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</si>
  <si>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</si>
  <si>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HPH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</si>
  <si>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</si>
  <si>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</si>
  <si>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</si>
  <si>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8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</si>
  <si>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</si>
  <si>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28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</si>
  <si>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</si>
  <si>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</si>
  <si>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</si>
  <si>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　　HAIPHONG SCHEDULE - 関東　　</t>
    <rPh sb="26" eb="28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</si>
  <si>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</si>
  <si>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</si>
  <si>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TYO</t>
    <phoneticPr fontId="4"/>
  </si>
  <si>
    <t>TYO</t>
    <phoneticPr fontId="4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</si>
  <si>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</si>
  <si>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</si>
  <si>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</si>
  <si>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</si>
  <si>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 CFS</t>
    <phoneticPr fontId="4"/>
  </si>
  <si>
    <t>YOK</t>
    <phoneticPr fontId="3"/>
  </si>
  <si>
    <t>-</t>
    <phoneticPr fontId="3"/>
  </si>
  <si>
    <t>ETA</t>
    <phoneticPr fontId="4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</si>
  <si>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</si>
  <si>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</si>
  <si>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</si>
  <si>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</si>
  <si>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</si>
  <si>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</si>
  <si>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10～11 DAYS</t>
    <phoneticPr fontId="4"/>
  </si>
  <si>
    <t>０DAYS</t>
    <phoneticPr fontId="3"/>
  </si>
  <si>
    <t>PEARL RIVER BRIDGE</t>
  </si>
  <si>
    <t>SWAN RIVER BRIDGE</t>
  </si>
  <si>
    <t>SMOOTH WIND</t>
  </si>
  <si>
    <t>-</t>
  </si>
  <si>
    <t>S064</t>
  </si>
  <si>
    <t>S152</t>
  </si>
  <si>
    <t>S065</t>
  </si>
  <si>
    <t>WAN HAI 295</t>
  </si>
  <si>
    <t>127S</t>
  </si>
  <si>
    <t>231S</t>
  </si>
  <si>
    <t>S153</t>
  </si>
  <si>
    <t>020S</t>
  </si>
  <si>
    <t>★Omit by Carrier</t>
    <phoneticPr fontId="3"/>
  </si>
  <si>
    <t>※Omit by Carrier</t>
    <phoneticPr fontId="3"/>
  </si>
  <si>
    <t>※WAN HAI 175</t>
    <phoneticPr fontId="3"/>
  </si>
  <si>
    <t>※WAN HAI 295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</si>
</sst>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0" fontId="32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180" fontId="35" fillId="0" borderId="0"/>
    <xf numFmtId="0" fontId="3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46" fillId="0" borderId="0"/>
    <xf numFmtId="0" fontId="46" fillId="0" borderId="0">
      <alignment vertical="center"/>
    </xf>
    <xf numFmtId="0" fontId="46" fillId="0" borderId="0"/>
  </cellStyleXfs>
  <cellXfs count="12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Border="1" applyAlignment="1">
      <alignment vertical="center" wrapText="1"/>
    </xf>
    <xf numFmtId="0" fontId="25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30" fillId="0" borderId="12" xfId="1" applyFont="1" applyBorder="1" applyAlignment="1">
      <alignment horizontal="left" vertical="center"/>
    </xf>
    <xf numFmtId="0" fontId="30" fillId="0" borderId="13" xfId="1" applyFont="1" applyBorder="1" applyAlignment="1">
      <alignment horizontal="left" vertical="center"/>
    </xf>
    <xf numFmtId="0" fontId="30" fillId="0" borderId="13" xfId="1" applyFont="1" applyBorder="1" applyAlignment="1">
      <alignment vertical="center"/>
    </xf>
    <xf numFmtId="0" fontId="9" fillId="0" borderId="13" xfId="1" applyFont="1" applyBorder="1" applyAlignment="1"/>
    <xf numFmtId="0" fontId="9" fillId="0" borderId="13" xfId="1" applyFont="1" applyBorder="1" applyAlignment="1">
      <alignment vertical="center"/>
    </xf>
    <xf numFmtId="0" fontId="31" fillId="0" borderId="14" xfId="1" applyFont="1" applyBorder="1" applyAlignment="1">
      <alignment horizontal="right" vertical="center"/>
    </xf>
    <xf numFmtId="0" fontId="30" fillId="0" borderId="3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center"/>
    </xf>
    <xf numFmtId="0" fontId="30" fillId="0" borderId="5" xfId="1" applyFont="1" applyBorder="1" applyAlignment="1">
      <alignment vertical="center"/>
    </xf>
    <xf numFmtId="0" fontId="9" fillId="0" borderId="5" xfId="1" applyFont="1" applyBorder="1" applyAlignment="1"/>
    <xf numFmtId="0" fontId="9" fillId="0" borderId="5" xfId="1" applyFont="1" applyBorder="1" applyAlignment="1">
      <alignment vertical="center"/>
    </xf>
    <xf numFmtId="0" fontId="31" fillId="0" borderId="4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14" fontId="19" fillId="0" borderId="0" xfId="1" applyNumberFormat="1" applyFont="1" applyFill="1" applyAlignment="1"/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3" fillId="0" borderId="0" xfId="0" applyFont="1">
      <alignment vertical="center"/>
    </xf>
    <xf numFmtId="0" fontId="30" fillId="0" borderId="1" xfId="1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30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9" fontId="25" fillId="0" borderId="17" xfId="9" applyNumberFormat="1" applyFont="1" applyFill="1" applyBorder="1" applyAlignment="1">
      <alignment horizontal="center" vertical="center"/>
    </xf>
    <xf numFmtId="178" fontId="25" fillId="0" borderId="17" xfId="1" applyNumberFormat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178" fontId="25" fillId="0" borderId="27" xfId="1" applyNumberFormat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1" applyFont="1" applyAlignme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1" applyFont="1" applyFill="1" applyBorder="1" applyAlignment="1">
      <alignment horizontal="center" vertical="center" wrapText="1"/>
    </xf>
    <xf numFmtId="0" fontId="43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4" fillId="0" borderId="0" xfId="1" applyFont="1" applyFill="1" applyBorder="1" applyAlignment="1">
      <alignment horizontal="right" vertical="center"/>
    </xf>
    <xf numFmtId="0" fontId="45" fillId="0" borderId="0" xfId="0" applyFont="1" applyAlignment="1">
      <alignment vertical="center"/>
    </xf>
    <xf numFmtId="178" fontId="25" fillId="0" borderId="21" xfId="1" applyNumberFormat="1" applyFont="1" applyBorder="1" applyAlignment="1">
      <alignment horizontal="left" vertical="center"/>
    </xf>
    <xf numFmtId="0" fontId="24" fillId="0" borderId="21" xfId="0" applyFont="1" applyBorder="1">
      <alignment vertical="center"/>
    </xf>
    <xf numFmtId="178" fontId="25" fillId="0" borderId="26" xfId="1" applyNumberFormat="1" applyFont="1" applyBorder="1" applyAlignment="1">
      <alignment horizontal="left" vertical="center"/>
    </xf>
    <xf numFmtId="179" fontId="25" fillId="0" borderId="27" xfId="9" applyNumberFormat="1" applyFont="1" applyFill="1" applyBorder="1" applyAlignment="1">
      <alignment horizontal="center" vertical="center"/>
    </xf>
    <xf numFmtId="0" fontId="29" fillId="0" borderId="17" xfId="1" applyFont="1" applyBorder="1" applyAlignment="1">
      <alignment horizontal="center" vertical="center"/>
    </xf>
    <xf numFmtId="178" fontId="29" fillId="0" borderId="17" xfId="1" applyNumberFormat="1" applyFont="1" applyBorder="1" applyAlignment="1">
      <alignment horizontal="center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21" fillId="3" borderId="29" xfId="1" applyNumberFormat="1" applyFont="1" applyFill="1" applyBorder="1" applyAlignment="1">
      <alignment horizontal="center" vertical="center"/>
    </xf>
    <xf numFmtId="0" fontId="21" fillId="3" borderId="30" xfId="1" applyNumberFormat="1" applyFont="1" applyFill="1" applyBorder="1" applyAlignment="1">
      <alignment horizontal="center" vertical="center"/>
    </xf>
    <xf numFmtId="0" fontId="21" fillId="3" borderId="31" xfId="1" applyNumberFormat="1" applyFont="1" applyFill="1" applyBorder="1" applyAlignment="1">
      <alignment horizontal="center" vertical="center"/>
    </xf>
    <xf numFmtId="0" fontId="21" fillId="3" borderId="32" xfId="1" applyNumberFormat="1" applyFont="1" applyFill="1" applyBorder="1" applyAlignment="1">
      <alignment horizontal="center" vertical="center"/>
    </xf>
    <xf numFmtId="0" fontId="21" fillId="3" borderId="33" xfId="1" applyNumberFormat="1" applyFont="1" applyFill="1" applyBorder="1" applyAlignment="1">
      <alignment horizontal="center" vertical="center"/>
    </xf>
    <xf numFmtId="0" fontId="21" fillId="3" borderId="34" xfId="1" applyNumberFormat="1" applyFont="1" applyFill="1" applyBorder="1" applyAlignment="1">
      <alignment horizontal="center" vertical="center"/>
    </xf>
    <xf numFmtId="177" fontId="14" fillId="3" borderId="29" xfId="1" applyNumberFormat="1" applyFont="1" applyFill="1" applyBorder="1" applyAlignment="1">
      <alignment horizontal="center" vertical="center"/>
    </xf>
    <xf numFmtId="177" fontId="14" fillId="3" borderId="30" xfId="1" applyNumberFormat="1" applyFont="1" applyFill="1" applyBorder="1" applyAlignment="1">
      <alignment horizontal="center" vertical="center"/>
    </xf>
    <xf numFmtId="0" fontId="29" fillId="0" borderId="16" xfId="1" applyFont="1" applyBorder="1" applyAlignment="1">
      <alignment horizontal="center" vertical="center" wrapText="1"/>
    </xf>
    <xf numFmtId="0" fontId="29" fillId="0" borderId="15" xfId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177" fontId="14" fillId="3" borderId="24" xfId="1" applyNumberFormat="1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</cellXfs>
  <cellStyles count="22">
    <cellStyle name="date_style" xfId="12" xr:uid="{00000000-0005-0000-0000-000000000000}"/>
    <cellStyle name="Normal_1" xfId="16" xr:uid="{00000000-0005-0000-0000-000001000000}"/>
    <cellStyle name="標準" xfId="0" builtinId="0"/>
    <cellStyle name="標準 10 2 2 3 2 2" xfId="20" xr:uid="{00000000-0005-0000-0000-000003000000}"/>
    <cellStyle name="標準 10 2 3" xfId="15" xr:uid="{00000000-0005-0000-0000-000004000000}"/>
    <cellStyle name="標準 10 2 3 2 2 2" xfId="14" xr:uid="{00000000-0005-0000-0000-000005000000}"/>
    <cellStyle name="標準 18 2" xfId="19" xr:uid="{00000000-0005-0000-0000-000006000000}"/>
    <cellStyle name="標準 2" xfId="1" xr:uid="{00000000-0005-0000-0000-000007000000}"/>
    <cellStyle name="標準 2 2" xfId="13" xr:uid="{00000000-0005-0000-0000-000008000000}"/>
    <cellStyle name="標準 3" xfId="11" xr:uid="{00000000-0005-0000-0000-000009000000}"/>
    <cellStyle name="標準 3 13 2" xfId="17" xr:uid="{00000000-0005-0000-0000-00000A000000}"/>
    <cellStyle name="標準 3 2 9" xfId="18" xr:uid="{00000000-0005-0000-0000-00000B000000}"/>
    <cellStyle name="標準 34 2" xfId="21" xr:uid="{00000000-0005-0000-0000-00000C000000}"/>
    <cellStyle name="標準 9 2 2 2 2 2 2" xfId="3" xr:uid="{00000000-0005-0000-0000-00000D000000}"/>
    <cellStyle name="標準 9 2 2 2 2 2 2 2 2 2 2" xfId="10" xr:uid="{00000000-0005-0000-0000-00000E000000}"/>
    <cellStyle name="標準 9 2 2 2 2 2 2 2 2 2_7" xfId="9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HMMREQ~1" xfId="8" xr:uid="{00000000-0005-0000-0000-000015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16</xdr:col>
      <xdr:colOff>537730</xdr:colOff>
      <xdr:row>15</xdr:row>
      <xdr:rowOff>23813</xdr:rowOff>
    </xdr:from>
    <xdr:ext cx="3238500" cy="16712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706918" y="8167688"/>
          <a:ext cx="3238500" cy="167120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190500</xdr:colOff>
      <xdr:row>3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" y="1257097"/>
          <a:ext cx="7781924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320386</xdr:colOff>
      <xdr:row>26</xdr:row>
      <xdr:rowOff>406976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20386" y="1055543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18</xdr:col>
      <xdr:colOff>1376795</xdr:colOff>
      <xdr:row>14</xdr:row>
      <xdr:rowOff>303068</xdr:rowOff>
    </xdr:from>
    <xdr:to>
      <xdr:col>21</xdr:col>
      <xdr:colOff>3710418</xdr:colOff>
      <xdr:row>32</xdr:row>
      <xdr:rowOff>365847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546358" y="7875443"/>
          <a:ext cx="7262810" cy="96592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6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6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6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21</xdr:col>
      <xdr:colOff>513049</xdr:colOff>
      <xdr:row>3</xdr:row>
      <xdr:rowOff>184382</xdr:rowOff>
    </xdr:from>
    <xdr:to>
      <xdr:col>21</xdr:col>
      <xdr:colOff>4751673</xdr:colOff>
      <xdr:row>13</xdr:row>
      <xdr:rowOff>561517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11799" y="2279882"/>
          <a:ext cx="4238624" cy="5282510"/>
        </a:xfrm>
        <a:prstGeom prst="rect">
          <a:avLst/>
        </a:prstGeom>
      </xdr:spPr>
    </xdr:pic>
    <xdr:clientData/>
  </xdr:twoCellAnchor>
  <xdr:twoCellAnchor>
    <xdr:from>
      <xdr:col>16</xdr:col>
      <xdr:colOff>370176</xdr:colOff>
      <xdr:row>7</xdr:row>
      <xdr:rowOff>28140</xdr:rowOff>
    </xdr:from>
    <xdr:to>
      <xdr:col>20</xdr:col>
      <xdr:colOff>1428749</xdr:colOff>
      <xdr:row>12</xdr:row>
      <xdr:rowOff>523875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20539364" y="4266765"/>
          <a:ext cx="7345073" cy="2686485"/>
          <a:chOff x="27513421" y="1887172"/>
          <a:chExt cx="9805687" cy="4736298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7513421" y="1887172"/>
            <a:ext cx="9805687" cy="46095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8562976" y="3041201"/>
            <a:ext cx="8053257" cy="3582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"/>
  <sheetViews>
    <sheetView tabSelected="1" view="pageBreakPreview" zoomScale="40" zoomScaleNormal="40" zoomScaleSheetLayoutView="40" zoomScalePageLayoutView="40" workbookViewId="0">
      <selection activeCell="L20" sqref="L20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5.5" customWidth="1"/>
    <col min="12" max="12" width="9.25" customWidth="1"/>
    <col min="13" max="13" width="15.5" customWidth="1"/>
    <col min="14" max="14" width="9.25" customWidth="1"/>
    <col min="15" max="15" width="17.875" customWidth="1"/>
    <col min="16" max="16" width="8.875" customWidth="1"/>
    <col min="17" max="17" width="17.875" customWidth="1"/>
    <col min="18" max="21" width="21.625" customWidth="1"/>
    <col min="22" max="22" width="68.125" customWidth="1"/>
    <col min="23" max="23" width="13.875" customWidth="1"/>
    <col min="24" max="24" width="12.375" customWidth="1"/>
    <col min="25" max="32" width="9.25" customWidth="1"/>
    <col min="33" max="33" width="8.125" customWidth="1"/>
    <col min="34" max="34" width="15.875" customWidth="1"/>
  </cols>
  <sheetData>
    <row r="1" spans="1:30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6" t="s">
        <v>20</v>
      </c>
      <c r="R1" s="96"/>
      <c r="S1" s="96"/>
      <c r="T1" s="96"/>
      <c r="U1" s="96"/>
      <c r="V1" s="3"/>
      <c r="W1" s="3"/>
      <c r="X1" s="4"/>
    </row>
    <row r="2" spans="1:30" s="6" customFormat="1" ht="30" customHeight="1" x14ac:dyDescent="0.25"/>
    <row r="3" spans="1:30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Q3" s="8"/>
      <c r="R3" s="10"/>
      <c r="S3" s="11" t="s">
        <v>0</v>
      </c>
      <c r="T3" s="97">
        <v>46139</v>
      </c>
      <c r="U3" s="97"/>
      <c r="V3" s="40" t="s">
        <v>21</v>
      </c>
    </row>
    <row r="4" spans="1:30" s="13" customFormat="1" ht="70.5" customHeight="1" x14ac:dyDescent="0.35">
      <c r="A4" s="12" t="s">
        <v>1</v>
      </c>
      <c r="B4" s="10"/>
      <c r="C4" s="10"/>
      <c r="D4" s="10"/>
      <c r="E4" s="10"/>
      <c r="F4" s="10"/>
      <c r="R4" s="14"/>
      <c r="S4" s="14"/>
      <c r="T4" s="14"/>
      <c r="U4" s="41">
        <v>43684</v>
      </c>
      <c r="V4" s="14"/>
    </row>
    <row r="5" spans="1:30" s="15" customFormat="1" ht="37.5" customHeight="1" x14ac:dyDescent="0.15">
      <c r="A5" s="98" t="s">
        <v>2</v>
      </c>
      <c r="B5" s="76" t="s">
        <v>3</v>
      </c>
      <c r="C5" s="76" t="s">
        <v>4</v>
      </c>
      <c r="D5" s="76"/>
      <c r="E5" s="76"/>
      <c r="F5" s="76"/>
      <c r="G5" s="103" t="s">
        <v>5</v>
      </c>
      <c r="H5" s="103"/>
      <c r="I5" s="76" t="s">
        <v>6</v>
      </c>
      <c r="J5" s="76"/>
      <c r="K5" s="76" t="s">
        <v>31</v>
      </c>
      <c r="L5" s="76"/>
      <c r="M5" s="76" t="s">
        <v>6</v>
      </c>
      <c r="N5" s="76"/>
      <c r="O5" s="103" t="s">
        <v>5</v>
      </c>
      <c r="P5" s="104"/>
    </row>
    <row r="6" spans="1:30" s="15" customFormat="1" ht="30" customHeight="1" x14ac:dyDescent="0.15">
      <c r="A6" s="99"/>
      <c r="B6" s="101"/>
      <c r="C6" s="105" t="s">
        <v>7</v>
      </c>
      <c r="D6" s="105"/>
      <c r="E6" s="105" t="s">
        <v>8</v>
      </c>
      <c r="F6" s="105"/>
      <c r="G6" s="105" t="s">
        <v>23</v>
      </c>
      <c r="H6" s="105"/>
      <c r="I6" s="105" t="s">
        <v>22</v>
      </c>
      <c r="J6" s="105"/>
      <c r="K6" s="77" t="s">
        <v>29</v>
      </c>
      <c r="L6" s="78"/>
      <c r="M6" s="77" t="s">
        <v>29</v>
      </c>
      <c r="N6" s="78"/>
      <c r="O6" s="106" t="s">
        <v>9</v>
      </c>
      <c r="P6" s="107"/>
    </row>
    <row r="7" spans="1:30" s="15" customFormat="1" ht="30" customHeight="1" x14ac:dyDescent="0.15">
      <c r="A7" s="99"/>
      <c r="B7" s="101"/>
      <c r="C7" s="105"/>
      <c r="D7" s="105"/>
      <c r="E7" s="105"/>
      <c r="F7" s="105"/>
      <c r="G7" s="105"/>
      <c r="H7" s="105"/>
      <c r="I7" s="105"/>
      <c r="J7" s="105"/>
      <c r="K7" s="79"/>
      <c r="L7" s="80"/>
      <c r="M7" s="79"/>
      <c r="N7" s="80"/>
      <c r="O7" s="106"/>
      <c r="P7" s="107"/>
    </row>
    <row r="8" spans="1:30" s="15" customFormat="1" ht="7.5" customHeight="1" x14ac:dyDescent="0.15">
      <c r="A8" s="99"/>
      <c r="B8" s="101"/>
      <c r="C8" s="105"/>
      <c r="D8" s="105"/>
      <c r="E8" s="105"/>
      <c r="F8" s="105"/>
      <c r="G8" s="105"/>
      <c r="H8" s="105"/>
      <c r="I8" s="105"/>
      <c r="J8" s="105"/>
      <c r="K8" s="81"/>
      <c r="L8" s="82"/>
      <c r="M8" s="81"/>
      <c r="N8" s="82"/>
      <c r="O8" s="106"/>
      <c r="P8" s="107"/>
    </row>
    <row r="9" spans="1:30" s="15" customFormat="1" ht="30" customHeight="1" x14ac:dyDescent="0.15">
      <c r="A9" s="100"/>
      <c r="B9" s="102"/>
      <c r="C9" s="50"/>
      <c r="D9" s="50"/>
      <c r="E9" s="50"/>
      <c r="F9" s="50"/>
      <c r="G9" s="108"/>
      <c r="H9" s="108"/>
      <c r="I9" s="108" t="s">
        <v>10</v>
      </c>
      <c r="J9" s="108"/>
      <c r="K9" s="83"/>
      <c r="L9" s="84"/>
      <c r="M9" s="83" t="s">
        <v>39</v>
      </c>
      <c r="N9" s="84"/>
      <c r="O9" s="109" t="s">
        <v>38</v>
      </c>
      <c r="P9" s="110"/>
    </row>
    <row r="10" spans="1:30" s="16" customFormat="1" ht="45" customHeight="1" x14ac:dyDescent="0.15">
      <c r="A10" s="70" t="s">
        <v>47</v>
      </c>
      <c r="B10" s="52" t="s">
        <v>44</v>
      </c>
      <c r="C10" s="52">
        <f t="shared" ref="C10:C15" si="0">E10</f>
        <v>46142</v>
      </c>
      <c r="D10" s="53" t="str">
        <f t="shared" ref="D10:D18" si="1">TEXT(C10,"aaa")</f>
        <v>木</v>
      </c>
      <c r="E10" s="52">
        <f t="shared" ref="E10" si="2">M10-2</f>
        <v>46142</v>
      </c>
      <c r="F10" s="53" t="str">
        <f t="shared" ref="F10:F18" si="3">TEXT(E10,"aaa")</f>
        <v>木</v>
      </c>
      <c r="G10" s="52" t="s">
        <v>30</v>
      </c>
      <c r="H10" s="53" t="s">
        <v>30</v>
      </c>
      <c r="I10" s="52" t="s">
        <v>43</v>
      </c>
      <c r="J10" s="53" t="s">
        <v>30</v>
      </c>
      <c r="K10" s="51">
        <f t="shared" ref="K10" si="4">M10</f>
        <v>46144</v>
      </c>
      <c r="L10" s="53" t="str">
        <f t="shared" ref="L10" si="5">TEXT(K10,"aaa")</f>
        <v>土</v>
      </c>
      <c r="M10" s="51">
        <v>46144</v>
      </c>
      <c r="N10" s="53" t="str">
        <f t="shared" ref="N10" si="6">TEXT(M10,"aaa")</f>
        <v>土</v>
      </c>
      <c r="O10" s="52">
        <f t="shared" ref="O10" si="7">M10+10</f>
        <v>46154</v>
      </c>
      <c r="P10" s="54" t="str">
        <f t="shared" ref="P10:P18" si="8">TEXT(O10,"aaa")</f>
        <v>火</v>
      </c>
    </row>
    <row r="11" spans="1:30" s="16" customFormat="1" ht="45" customHeight="1" x14ac:dyDescent="0.15">
      <c r="A11" s="70" t="s">
        <v>52</v>
      </c>
      <c r="B11" s="52"/>
      <c r="C11" s="75">
        <f t="shared" si="0"/>
        <v>46142</v>
      </c>
      <c r="D11" s="74" t="str">
        <f t="shared" si="1"/>
        <v>木</v>
      </c>
      <c r="E11" s="75">
        <f>I11-6</f>
        <v>46142</v>
      </c>
      <c r="F11" s="74" t="str">
        <f t="shared" si="3"/>
        <v>木</v>
      </c>
      <c r="G11" s="52">
        <f t="shared" ref="G11" si="9">I11</f>
        <v>46148</v>
      </c>
      <c r="H11" s="53" t="str">
        <f t="shared" ref="H11" si="10">TEXT(G11,"aaa")</f>
        <v>水</v>
      </c>
      <c r="I11" s="52">
        <v>46148</v>
      </c>
      <c r="J11" s="53" t="str">
        <f t="shared" ref="J11" si="11">TEXT(I11,"aaa")</f>
        <v>水</v>
      </c>
      <c r="K11" s="53" t="s">
        <v>30</v>
      </c>
      <c r="L11" s="53" t="s">
        <v>30</v>
      </c>
      <c r="M11" s="53" t="s">
        <v>43</v>
      </c>
      <c r="N11" s="53" t="s">
        <v>30</v>
      </c>
      <c r="O11" s="52">
        <f t="shared" ref="O11" si="12">I11+11</f>
        <v>46159</v>
      </c>
      <c r="P11" s="54" t="str">
        <f t="shared" si="8"/>
        <v>日</v>
      </c>
      <c r="Q11" s="18"/>
      <c r="R11" s="18"/>
      <c r="S11" s="18"/>
      <c r="T11" s="19"/>
      <c r="U11" s="17"/>
      <c r="V11" s="17"/>
      <c r="W11" s="20"/>
      <c r="X11" s="21"/>
    </row>
    <row r="12" spans="1:30" s="16" customFormat="1" ht="45" customHeight="1" x14ac:dyDescent="0.15">
      <c r="A12" s="71" t="s">
        <v>53</v>
      </c>
      <c r="B12" s="51"/>
      <c r="C12" s="52">
        <f t="shared" si="0"/>
        <v>46149</v>
      </c>
      <c r="D12" s="53" t="str">
        <f t="shared" si="1"/>
        <v>木</v>
      </c>
      <c r="E12" s="52">
        <f t="shared" ref="E12" si="13">M12-2</f>
        <v>46149</v>
      </c>
      <c r="F12" s="53" t="str">
        <f t="shared" si="3"/>
        <v>木</v>
      </c>
      <c r="G12" s="52" t="s">
        <v>30</v>
      </c>
      <c r="H12" s="53" t="s">
        <v>30</v>
      </c>
      <c r="I12" s="52" t="s">
        <v>43</v>
      </c>
      <c r="J12" s="53" t="s">
        <v>30</v>
      </c>
      <c r="K12" s="51">
        <f t="shared" ref="K12" si="14">M12</f>
        <v>46151</v>
      </c>
      <c r="L12" s="53" t="str">
        <f t="shared" ref="L12" si="15">TEXT(K12,"aaa")</f>
        <v>土</v>
      </c>
      <c r="M12" s="51">
        <v>46151</v>
      </c>
      <c r="N12" s="53" t="str">
        <f t="shared" ref="N12" si="16">TEXT(M12,"aaa")</f>
        <v>土</v>
      </c>
      <c r="O12" s="52">
        <f t="shared" ref="O12" si="17">M12+10</f>
        <v>46161</v>
      </c>
      <c r="P12" s="54" t="str">
        <f t="shared" si="8"/>
        <v>火</v>
      </c>
      <c r="Q12" s="18"/>
      <c r="R12" s="18"/>
      <c r="S12" s="18"/>
      <c r="T12" s="19"/>
      <c r="U12" s="17"/>
      <c r="V12" s="17"/>
      <c r="W12" s="20"/>
      <c r="X12" s="21"/>
    </row>
    <row r="13" spans="1:30" s="16" customFormat="1" ht="45" customHeight="1" x14ac:dyDescent="0.15">
      <c r="A13" s="70" t="s">
        <v>41</v>
      </c>
      <c r="B13" s="52" t="s">
        <v>48</v>
      </c>
      <c r="C13" s="52">
        <f t="shared" si="0"/>
        <v>46153</v>
      </c>
      <c r="D13" s="53" t="str">
        <f t="shared" si="1"/>
        <v>月</v>
      </c>
      <c r="E13" s="52">
        <f t="shared" ref="E13" si="18">I13-2</f>
        <v>46153</v>
      </c>
      <c r="F13" s="53" t="str">
        <f t="shared" si="3"/>
        <v>月</v>
      </c>
      <c r="G13" s="52">
        <f t="shared" ref="G13" si="19">I13</f>
        <v>46155</v>
      </c>
      <c r="H13" s="53" t="str">
        <f t="shared" ref="H13" si="20">TEXT(G13,"aaa")</f>
        <v>水</v>
      </c>
      <c r="I13" s="52">
        <v>46155</v>
      </c>
      <c r="J13" s="53" t="str">
        <f t="shared" ref="J13" si="21">TEXT(I13,"aaa")</f>
        <v>水</v>
      </c>
      <c r="K13" s="53" t="s">
        <v>30</v>
      </c>
      <c r="L13" s="53" t="s">
        <v>30</v>
      </c>
      <c r="M13" s="53" t="s">
        <v>43</v>
      </c>
      <c r="N13" s="53" t="s">
        <v>30</v>
      </c>
      <c r="O13" s="52">
        <f t="shared" ref="O13" si="22">I13+11</f>
        <v>46166</v>
      </c>
      <c r="P13" s="54" t="str">
        <f t="shared" si="8"/>
        <v>日</v>
      </c>
      <c r="Q13" s="18"/>
      <c r="R13" s="18"/>
      <c r="S13" s="18"/>
      <c r="T13" s="19"/>
      <c r="U13" s="17"/>
      <c r="V13" s="17"/>
      <c r="W13" s="20"/>
      <c r="X13" s="21"/>
    </row>
    <row r="14" spans="1:30" s="16" customFormat="1" ht="45" customHeight="1" x14ac:dyDescent="0.15">
      <c r="A14" s="70" t="s">
        <v>54</v>
      </c>
      <c r="B14" s="52" t="s">
        <v>45</v>
      </c>
      <c r="C14" s="52">
        <f t="shared" si="0"/>
        <v>46156</v>
      </c>
      <c r="D14" s="53" t="str">
        <f t="shared" si="1"/>
        <v>木</v>
      </c>
      <c r="E14" s="52">
        <f t="shared" ref="E14" si="23">M14-2</f>
        <v>46156</v>
      </c>
      <c r="F14" s="53" t="str">
        <f t="shared" si="3"/>
        <v>木</v>
      </c>
      <c r="G14" s="52" t="s">
        <v>30</v>
      </c>
      <c r="H14" s="53" t="s">
        <v>30</v>
      </c>
      <c r="I14" s="52" t="s">
        <v>43</v>
      </c>
      <c r="J14" s="53" t="s">
        <v>30</v>
      </c>
      <c r="K14" s="51">
        <f t="shared" ref="K14" si="24">M14</f>
        <v>46158</v>
      </c>
      <c r="L14" s="53" t="str">
        <f t="shared" ref="L14" si="25">TEXT(K14,"aaa")</f>
        <v>土</v>
      </c>
      <c r="M14" s="51">
        <v>46158</v>
      </c>
      <c r="N14" s="53" t="str">
        <f t="shared" ref="N14" si="26">TEXT(M14,"aaa")</f>
        <v>土</v>
      </c>
      <c r="O14" s="52">
        <f t="shared" ref="O14" si="27">M14+10</f>
        <v>46168</v>
      </c>
      <c r="P14" s="54" t="str">
        <f t="shared" si="8"/>
        <v>火</v>
      </c>
      <c r="Q14" s="18"/>
      <c r="R14" s="18"/>
      <c r="S14" s="18"/>
      <c r="T14" s="19"/>
      <c r="U14" s="17"/>
      <c r="V14" s="17"/>
      <c r="W14" s="20"/>
      <c r="X14" s="21"/>
    </row>
    <row r="15" spans="1:30" s="5" customFormat="1" ht="45" customHeight="1" x14ac:dyDescent="0.25">
      <c r="A15" s="70" t="s">
        <v>40</v>
      </c>
      <c r="B15" s="52" t="s">
        <v>49</v>
      </c>
      <c r="C15" s="52">
        <f t="shared" si="0"/>
        <v>46160</v>
      </c>
      <c r="D15" s="53" t="str">
        <f t="shared" si="1"/>
        <v>月</v>
      </c>
      <c r="E15" s="52">
        <f t="shared" ref="E15" si="28">I15-2</f>
        <v>46160</v>
      </c>
      <c r="F15" s="53" t="str">
        <f t="shared" si="3"/>
        <v>月</v>
      </c>
      <c r="G15" s="52">
        <f t="shared" ref="G15" si="29">I15</f>
        <v>46162</v>
      </c>
      <c r="H15" s="53" t="str">
        <f t="shared" ref="H15" si="30">TEXT(G15,"aaa")</f>
        <v>水</v>
      </c>
      <c r="I15" s="52">
        <v>46162</v>
      </c>
      <c r="J15" s="53" t="str">
        <f t="shared" ref="J15" si="31">TEXT(I15,"aaa")</f>
        <v>水</v>
      </c>
      <c r="K15" s="53" t="s">
        <v>30</v>
      </c>
      <c r="L15" s="53" t="s">
        <v>30</v>
      </c>
      <c r="M15" s="53" t="s">
        <v>43</v>
      </c>
      <c r="N15" s="53" t="s">
        <v>30</v>
      </c>
      <c r="O15" s="52">
        <f t="shared" ref="O15" si="32">I15+11</f>
        <v>46173</v>
      </c>
      <c r="P15" s="54" t="str">
        <f t="shared" si="8"/>
        <v>日</v>
      </c>
      <c r="Q15" s="22"/>
      <c r="R15" s="22"/>
      <c r="T15" s="23"/>
      <c r="U15" s="23"/>
      <c r="V15" s="24"/>
      <c r="X15" s="22"/>
      <c r="AA15" s="43"/>
      <c r="AB15" s="42"/>
      <c r="AC15" s="42"/>
      <c r="AD15" s="43"/>
    </row>
    <row r="16" spans="1:30" s="5" customFormat="1" ht="45" customHeight="1" x14ac:dyDescent="0.25">
      <c r="A16" s="70" t="s">
        <v>55</v>
      </c>
      <c r="B16" s="52" t="s">
        <v>46</v>
      </c>
      <c r="C16" s="52">
        <f t="shared" ref="C16:C17" si="33">E16</f>
        <v>46163</v>
      </c>
      <c r="D16" s="53" t="str">
        <f t="shared" si="1"/>
        <v>木</v>
      </c>
      <c r="E16" s="52">
        <f t="shared" ref="E16" si="34">M16-2</f>
        <v>46163</v>
      </c>
      <c r="F16" s="53" t="str">
        <f t="shared" si="3"/>
        <v>木</v>
      </c>
      <c r="G16" s="52" t="s">
        <v>30</v>
      </c>
      <c r="H16" s="53" t="s">
        <v>30</v>
      </c>
      <c r="I16" s="52" t="s">
        <v>43</v>
      </c>
      <c r="J16" s="53" t="s">
        <v>30</v>
      </c>
      <c r="K16" s="51">
        <f t="shared" ref="K16" si="35">M16</f>
        <v>46165</v>
      </c>
      <c r="L16" s="53" t="str">
        <f t="shared" ref="L16" si="36">TEXT(K16,"aaa")</f>
        <v>土</v>
      </c>
      <c r="M16" s="51">
        <v>46165</v>
      </c>
      <c r="N16" s="53" t="str">
        <f t="shared" ref="N16" si="37">TEXT(M16,"aaa")</f>
        <v>土</v>
      </c>
      <c r="O16" s="52">
        <f t="shared" ref="O16" si="38">M16+10</f>
        <v>46175</v>
      </c>
      <c r="P16" s="54" t="str">
        <f t="shared" si="8"/>
        <v>火</v>
      </c>
      <c r="Q16" s="22"/>
      <c r="R16" s="22"/>
      <c r="T16" s="23"/>
      <c r="U16" s="23"/>
      <c r="V16" s="24"/>
      <c r="X16" s="22"/>
      <c r="AA16" s="25"/>
      <c r="AB16" s="26"/>
      <c r="AC16" s="26"/>
      <c r="AD16" s="25"/>
    </row>
    <row r="17" spans="1:30" s="5" customFormat="1" ht="45" customHeight="1" x14ac:dyDescent="0.25">
      <c r="A17" s="70" t="s">
        <v>42</v>
      </c>
      <c r="B17" s="52" t="s">
        <v>51</v>
      </c>
      <c r="C17" s="52">
        <f t="shared" si="33"/>
        <v>46167</v>
      </c>
      <c r="D17" s="53" t="str">
        <f t="shared" si="1"/>
        <v>月</v>
      </c>
      <c r="E17" s="52">
        <f t="shared" ref="E17" si="39">I17-2</f>
        <v>46167</v>
      </c>
      <c r="F17" s="53" t="str">
        <f t="shared" si="3"/>
        <v>月</v>
      </c>
      <c r="G17" s="52">
        <f t="shared" ref="G17" si="40">I17</f>
        <v>46169</v>
      </c>
      <c r="H17" s="53" t="str">
        <f t="shared" ref="H17" si="41">TEXT(G17,"aaa")</f>
        <v>水</v>
      </c>
      <c r="I17" s="52">
        <v>46169</v>
      </c>
      <c r="J17" s="53" t="str">
        <f t="shared" ref="J17" si="42">TEXT(I17,"aaa")</f>
        <v>水</v>
      </c>
      <c r="K17" s="53" t="s">
        <v>30</v>
      </c>
      <c r="L17" s="53" t="s">
        <v>30</v>
      </c>
      <c r="M17" s="53" t="s">
        <v>43</v>
      </c>
      <c r="N17" s="53" t="s">
        <v>30</v>
      </c>
      <c r="O17" s="52">
        <f t="shared" ref="O17" si="43">I17+11</f>
        <v>46180</v>
      </c>
      <c r="P17" s="54" t="str">
        <f t="shared" si="8"/>
        <v>日</v>
      </c>
      <c r="Q17" s="22"/>
      <c r="R17" s="22"/>
      <c r="T17" s="23"/>
      <c r="U17" s="23"/>
      <c r="V17" s="24"/>
      <c r="X17" s="22"/>
      <c r="AA17" s="43"/>
      <c r="AB17" s="42"/>
      <c r="AC17" s="42"/>
      <c r="AD17" s="43"/>
    </row>
    <row r="18" spans="1:30" s="5" customFormat="1" ht="45" customHeight="1" x14ac:dyDescent="0.25">
      <c r="A18" s="72" t="s">
        <v>54</v>
      </c>
      <c r="B18" s="55" t="s">
        <v>50</v>
      </c>
      <c r="C18" s="55">
        <f t="shared" ref="C18" si="44">E18</f>
        <v>46170</v>
      </c>
      <c r="D18" s="56" t="str">
        <f t="shared" si="1"/>
        <v>木</v>
      </c>
      <c r="E18" s="55">
        <f t="shared" ref="E18" si="45">M18-2</f>
        <v>46170</v>
      </c>
      <c r="F18" s="56" t="str">
        <f t="shared" si="3"/>
        <v>木</v>
      </c>
      <c r="G18" s="55" t="s">
        <v>30</v>
      </c>
      <c r="H18" s="56" t="s">
        <v>30</v>
      </c>
      <c r="I18" s="55" t="s">
        <v>43</v>
      </c>
      <c r="J18" s="56" t="s">
        <v>30</v>
      </c>
      <c r="K18" s="73">
        <f t="shared" ref="K18" si="46">M18</f>
        <v>46172</v>
      </c>
      <c r="L18" s="56" t="str">
        <f t="shared" ref="L18" si="47">TEXT(K18,"aaa")</f>
        <v>土</v>
      </c>
      <c r="M18" s="73">
        <v>46172</v>
      </c>
      <c r="N18" s="56" t="str">
        <f t="shared" ref="N18" si="48">TEXT(M18,"aaa")</f>
        <v>土</v>
      </c>
      <c r="O18" s="55">
        <f t="shared" ref="O18" si="49">M18+10</f>
        <v>46182</v>
      </c>
      <c r="P18" s="57" t="str">
        <f t="shared" si="8"/>
        <v>火</v>
      </c>
      <c r="Q18" s="22"/>
      <c r="R18" s="22"/>
      <c r="T18" s="23"/>
      <c r="U18" s="23"/>
      <c r="V18" s="24"/>
      <c r="X18" s="22"/>
      <c r="AA18" s="43"/>
      <c r="AB18" s="42"/>
      <c r="AC18" s="42"/>
      <c r="AD18" s="43"/>
    </row>
    <row r="19" spans="1:30" s="5" customFormat="1" ht="45" customHeight="1" x14ac:dyDescent="0.25">
      <c r="Q19" s="22"/>
      <c r="R19" s="22"/>
      <c r="T19" s="23"/>
      <c r="U19" s="23"/>
      <c r="V19" s="24"/>
      <c r="X19" s="22"/>
      <c r="AA19" s="43"/>
      <c r="AB19" s="42"/>
      <c r="AC19" s="42"/>
      <c r="AD19" s="43"/>
    </row>
    <row r="20" spans="1:30" s="5" customFormat="1" ht="45" customHeight="1" x14ac:dyDescent="0.25">
      <c r="Q20" s="22"/>
      <c r="R20" s="22"/>
      <c r="T20" s="23"/>
      <c r="U20" s="23"/>
      <c r="V20" s="24"/>
      <c r="X20" s="22"/>
      <c r="AA20" s="43"/>
      <c r="AB20" s="42"/>
      <c r="AC20" s="42"/>
      <c r="AD20" s="43"/>
    </row>
    <row r="21" spans="1:30" s="5" customFormat="1" ht="45" customHeight="1" x14ac:dyDescent="0.25">
      <c r="Q21" s="22"/>
      <c r="R21" s="22"/>
      <c r="T21" s="23"/>
      <c r="U21" s="23"/>
      <c r="V21" s="24"/>
      <c r="X21" s="22"/>
      <c r="AA21" s="43"/>
      <c r="AB21" s="42"/>
      <c r="AC21" s="42"/>
      <c r="AD21" s="43"/>
    </row>
    <row r="22" spans="1:30" s="5" customFormat="1" ht="45" customHeight="1" x14ac:dyDescent="0.25">
      <c r="Q22" s="22"/>
      <c r="R22" s="22"/>
      <c r="T22" s="23"/>
      <c r="U22" s="23"/>
      <c r="V22" s="24"/>
      <c r="X22" s="22"/>
      <c r="AA22" s="43"/>
      <c r="AB22" s="42"/>
      <c r="AC22" s="42"/>
      <c r="AD22" s="43"/>
    </row>
    <row r="23" spans="1:30" s="5" customFormat="1" ht="45" customHeight="1" x14ac:dyDescent="0.25">
      <c r="Q23" s="22"/>
      <c r="R23" s="22"/>
      <c r="T23" s="23"/>
      <c r="U23" s="23"/>
      <c r="V23" s="24"/>
      <c r="X23" s="22"/>
      <c r="AA23" s="43"/>
      <c r="AB23" s="42"/>
      <c r="AC23" s="42"/>
      <c r="AD23" s="43"/>
    </row>
    <row r="24" spans="1:30" s="5" customFormat="1" ht="45" customHeight="1" x14ac:dyDescent="0.25">
      <c r="Q24" s="22"/>
      <c r="R24" s="22"/>
      <c r="T24" s="23"/>
      <c r="U24" s="23"/>
      <c r="V24" s="24"/>
      <c r="X24" s="22"/>
      <c r="AA24" s="43"/>
      <c r="AB24" s="42"/>
      <c r="AC24" s="42"/>
      <c r="AD24" s="43"/>
    </row>
    <row r="25" spans="1:30" s="5" customFormat="1" ht="45" customHeight="1" x14ac:dyDescent="0.25">
      <c r="Q25" s="22"/>
      <c r="R25" s="22"/>
      <c r="T25" s="23"/>
      <c r="U25" s="23"/>
      <c r="V25" s="24"/>
      <c r="X25" s="22"/>
      <c r="AA25" s="43"/>
      <c r="AB25" s="42"/>
      <c r="AC25" s="42"/>
      <c r="AD25" s="43"/>
    </row>
    <row r="26" spans="1:30" s="5" customFormat="1" ht="45" customHeight="1" x14ac:dyDescent="0.25">
      <c r="Q26" s="22"/>
      <c r="R26" s="22"/>
      <c r="T26" s="23"/>
      <c r="U26" s="23"/>
      <c r="V26" s="24"/>
      <c r="X26" s="22"/>
      <c r="AA26" s="43"/>
      <c r="AB26" s="42"/>
      <c r="AC26" s="42"/>
      <c r="AD26" s="43"/>
    </row>
    <row r="27" spans="1:30" s="5" customFormat="1" ht="45" customHeight="1" x14ac:dyDescent="0.25">
      <c r="R27" s="22"/>
      <c r="T27" s="23"/>
      <c r="U27" s="23"/>
      <c r="V27" s="24"/>
      <c r="X27" s="22"/>
      <c r="AA27" s="25"/>
      <c r="AB27" s="26"/>
      <c r="AC27" s="26"/>
      <c r="AD27" s="25"/>
    </row>
    <row r="28" spans="1:30" s="6" customFormat="1" ht="45" customHeight="1" x14ac:dyDescent="0.25"/>
    <row r="29" spans="1:30" s="15" customFormat="1" ht="28.5" x14ac:dyDescent="0.25">
      <c r="A29" s="58" t="s">
        <v>32</v>
      </c>
      <c r="B29" s="59"/>
      <c r="C29" s="59"/>
      <c r="D29" s="59"/>
      <c r="E29" s="59"/>
      <c r="F29"/>
      <c r="G29"/>
      <c r="H29" s="5"/>
      <c r="I29" s="5"/>
      <c r="J29" s="5"/>
      <c r="K29" s="5"/>
      <c r="L29" s="5"/>
      <c r="M29" s="60"/>
      <c r="N29" s="5"/>
      <c r="O29" s="43"/>
      <c r="P29" s="43"/>
      <c r="Q29" s="43"/>
    </row>
    <row r="30" spans="1:30" s="15" customFormat="1" ht="28.5" x14ac:dyDescent="0.25">
      <c r="A30" s="61" t="s">
        <v>33</v>
      </c>
      <c r="B30" s="62"/>
      <c r="C30"/>
      <c r="D30"/>
      <c r="E30" s="59"/>
      <c r="F30"/>
      <c r="G30"/>
      <c r="H30" s="5"/>
      <c r="I30" s="5"/>
      <c r="J30" s="5"/>
      <c r="K30" s="5"/>
      <c r="L30" s="5"/>
      <c r="M30" s="60"/>
      <c r="N30" s="5"/>
      <c r="O30" s="43"/>
      <c r="P30" s="43"/>
      <c r="Q30" s="43"/>
    </row>
    <row r="31" spans="1:30" s="15" customFormat="1" ht="28.5" x14ac:dyDescent="0.25">
      <c r="A31" s="61" t="s">
        <v>34</v>
      </c>
      <c r="B31" s="62"/>
      <c r="C31" s="62"/>
      <c r="D31" s="62"/>
      <c r="E31" s="62"/>
      <c r="F31"/>
      <c r="G31"/>
      <c r="H31"/>
      <c r="I31" s="5"/>
      <c r="J31" s="5"/>
      <c r="K31" s="5"/>
      <c r="L31" s="5"/>
      <c r="M31" s="60"/>
      <c r="N31" s="5"/>
      <c r="O31" s="43"/>
      <c r="P31" s="43"/>
      <c r="Q31" s="43"/>
    </row>
    <row r="32" spans="1:30" ht="42" customHeight="1" thickBot="1" x14ac:dyDescent="0.2">
      <c r="A32" s="27" t="s">
        <v>11</v>
      </c>
      <c r="B32" s="111" t="s">
        <v>12</v>
      </c>
      <c r="C32" s="112"/>
      <c r="D32" s="113"/>
      <c r="E32" s="111" t="s">
        <v>13</v>
      </c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3"/>
    </row>
    <row r="33" spans="1:19" ht="49.5" customHeight="1" thickTop="1" x14ac:dyDescent="0.25">
      <c r="A33" s="114" t="s">
        <v>14</v>
      </c>
      <c r="B33" s="115" t="s">
        <v>15</v>
      </c>
      <c r="C33" s="116"/>
      <c r="D33" s="117"/>
      <c r="E33" s="28" t="s">
        <v>16</v>
      </c>
      <c r="F33" s="29"/>
      <c r="G33" s="30"/>
      <c r="H33" s="30"/>
      <c r="I33" s="30"/>
      <c r="J33" s="31"/>
      <c r="K33" s="31"/>
      <c r="L33" s="31"/>
      <c r="M33" s="31"/>
      <c r="N33" s="31"/>
      <c r="O33" s="32"/>
      <c r="P33" s="33" t="s">
        <v>17</v>
      </c>
    </row>
    <row r="34" spans="1:19" ht="49.5" customHeight="1" x14ac:dyDescent="0.25">
      <c r="A34" s="86"/>
      <c r="B34" s="118"/>
      <c r="C34" s="119"/>
      <c r="D34" s="120"/>
      <c r="E34" s="34" t="s">
        <v>18</v>
      </c>
      <c r="F34" s="35"/>
      <c r="G34" s="36"/>
      <c r="H34" s="36"/>
      <c r="I34" s="36"/>
      <c r="J34" s="37"/>
      <c r="K34" s="37"/>
      <c r="L34" s="37"/>
      <c r="M34" s="37"/>
      <c r="N34" s="37"/>
      <c r="O34" s="38"/>
      <c r="P34" s="39"/>
    </row>
    <row r="35" spans="1:19" ht="49.5" customHeight="1" x14ac:dyDescent="0.15">
      <c r="A35" s="85" t="s">
        <v>28</v>
      </c>
      <c r="B35" s="87" t="s">
        <v>27</v>
      </c>
      <c r="C35" s="88"/>
      <c r="D35" s="89"/>
      <c r="E35" s="45" t="s">
        <v>24</v>
      </c>
      <c r="F35" s="46"/>
      <c r="G35" s="46"/>
      <c r="H35" s="46"/>
      <c r="I35" s="46"/>
      <c r="J35" s="93" t="s">
        <v>26</v>
      </c>
      <c r="K35" s="93"/>
      <c r="L35" s="93"/>
      <c r="M35" s="93"/>
      <c r="N35" s="93"/>
      <c r="O35" s="94"/>
      <c r="P35" s="95"/>
    </row>
    <row r="36" spans="1:19" ht="49.5" customHeight="1" x14ac:dyDescent="0.15">
      <c r="A36" s="86"/>
      <c r="B36" s="90"/>
      <c r="C36" s="91"/>
      <c r="D36" s="92"/>
      <c r="E36" s="47" t="s">
        <v>25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</row>
    <row r="37" spans="1:19" ht="60" customHeight="1" x14ac:dyDescent="0.15">
      <c r="A37" s="63" t="s">
        <v>35</v>
      </c>
      <c r="B37" s="64"/>
      <c r="C37" s="64"/>
      <c r="D37" s="64"/>
      <c r="E37" s="64"/>
      <c r="F37" s="64"/>
      <c r="G37" s="64"/>
      <c r="H37" s="64"/>
      <c r="I37" s="65"/>
      <c r="J37" s="66"/>
      <c r="K37" s="67"/>
      <c r="L37" s="66"/>
      <c r="M37" s="66"/>
      <c r="N37" s="68"/>
      <c r="O37" s="69"/>
      <c r="P37" s="69"/>
      <c r="Q37" s="69"/>
      <c r="R37" s="69"/>
      <c r="S37" s="69"/>
    </row>
    <row r="38" spans="1:19" ht="60" customHeight="1" x14ac:dyDescent="0.15">
      <c r="A38" s="63" t="s">
        <v>36</v>
      </c>
      <c r="B38" s="64"/>
      <c r="C38" s="64"/>
      <c r="D38" s="64"/>
      <c r="E38" s="64"/>
      <c r="F38" s="64"/>
      <c r="G38" s="64"/>
      <c r="H38" s="64"/>
      <c r="I38" s="65"/>
      <c r="J38" s="66"/>
      <c r="K38" s="67"/>
      <c r="L38" s="66"/>
      <c r="M38" s="66"/>
      <c r="N38" s="68"/>
      <c r="O38" s="69"/>
      <c r="P38" s="69"/>
      <c r="Q38" s="69"/>
      <c r="R38" s="69"/>
      <c r="S38" s="69"/>
    </row>
    <row r="39" spans="1:19" ht="60" customHeight="1" x14ac:dyDescent="0.15">
      <c r="A39" s="63" t="s">
        <v>37</v>
      </c>
      <c r="B39" s="64"/>
      <c r="C39" s="64"/>
      <c r="D39" s="64"/>
      <c r="E39" s="64"/>
      <c r="F39" s="64"/>
      <c r="G39" s="64"/>
      <c r="H39" s="64"/>
      <c r="I39" s="65"/>
      <c r="J39" s="66"/>
      <c r="K39" s="67"/>
      <c r="L39" s="66"/>
      <c r="M39" s="66"/>
      <c r="N39" s="68"/>
      <c r="O39" s="69"/>
      <c r="P39" s="69"/>
      <c r="Q39" s="69"/>
      <c r="R39" s="69"/>
      <c r="S39" s="69"/>
    </row>
    <row r="41" spans="1:19" x14ac:dyDescent="0.15">
      <c r="Q41" s="44"/>
    </row>
  </sheetData>
  <mergeCells count="29">
    <mergeCell ref="G9:H9"/>
    <mergeCell ref="I9:J9"/>
    <mergeCell ref="O9:P9"/>
    <mergeCell ref="E32:P32"/>
    <mergeCell ref="A33:A34"/>
    <mergeCell ref="B33:D34"/>
    <mergeCell ref="B32:D32"/>
    <mergeCell ref="A35:A36"/>
    <mergeCell ref="B35:D36"/>
    <mergeCell ref="J35:P35"/>
    <mergeCell ref="Q1:U1"/>
    <mergeCell ref="T3:U3"/>
    <mergeCell ref="A5:A9"/>
    <mergeCell ref="B5:B9"/>
    <mergeCell ref="C5:F5"/>
    <mergeCell ref="G5:H5"/>
    <mergeCell ref="I5:J5"/>
    <mergeCell ref="O5:P5"/>
    <mergeCell ref="C6:D8"/>
    <mergeCell ref="E6:F8"/>
    <mergeCell ref="G6:H8"/>
    <mergeCell ref="I6:J8"/>
    <mergeCell ref="O6:P8"/>
    <mergeCell ref="M5:N5"/>
    <mergeCell ref="M6:N8"/>
    <mergeCell ref="M9:N9"/>
    <mergeCell ref="K5:L5"/>
    <mergeCell ref="K6:L8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ハイフォン（ECU）</vt:lpstr>
      <vt:lpstr>'ハイフォン（ECU）'!Print_Area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2026-03-23T04:48:20Z</cp:lastPrinted>
  <dcterms:created xsi:type="dcterms:W3CDTF">2016-08-19T01:38:06Z</dcterms:created>
  <dcterms:modified xsi:type="dcterms:W3CDTF">2026-04-27T04:22:23Z</dcterms:modified>
</cp:coreProperties>
</file>