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15B0EE9-F5DC-4E73-9E86-461D8544D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1" l="1"/>
  <c r="P14" i="1" s="1"/>
  <c r="O13" i="1"/>
  <c r="P13" i="1"/>
  <c r="O12" i="1"/>
  <c r="P12" i="1" s="1"/>
  <c r="O11" i="1"/>
  <c r="P11" i="1" s="1"/>
  <c r="E13" i="1"/>
  <c r="C13" i="1" s="1"/>
  <c r="D13" i="1" s="1"/>
  <c r="E11" i="1"/>
  <c r="E16" i="1"/>
  <c r="F16" i="1" s="1"/>
  <c r="O22" i="1"/>
  <c r="P22" i="1" s="1"/>
  <c r="J22" i="1"/>
  <c r="G22" i="1"/>
  <c r="H22" i="1" s="1"/>
  <c r="E22" i="1"/>
  <c r="F22" i="1" s="1"/>
  <c r="O21" i="1"/>
  <c r="P21" i="1" s="1"/>
  <c r="N21" i="1"/>
  <c r="K21" i="1"/>
  <c r="L21" i="1" s="1"/>
  <c r="E21" i="1"/>
  <c r="F21" i="1" s="1"/>
  <c r="C21" i="1"/>
  <c r="D21" i="1" s="1"/>
  <c r="O20" i="1"/>
  <c r="P20" i="1" s="1"/>
  <c r="J20" i="1"/>
  <c r="G20" i="1"/>
  <c r="H20" i="1" s="1"/>
  <c r="E20" i="1"/>
  <c r="F20" i="1" s="1"/>
  <c r="O19" i="1"/>
  <c r="P19" i="1" s="1"/>
  <c r="N19" i="1"/>
  <c r="K19" i="1"/>
  <c r="L19" i="1" s="1"/>
  <c r="E19" i="1"/>
  <c r="F19" i="1" s="1"/>
  <c r="O18" i="1"/>
  <c r="P18" i="1" s="1"/>
  <c r="J18" i="1"/>
  <c r="G18" i="1"/>
  <c r="H18" i="1" s="1"/>
  <c r="E18" i="1"/>
  <c r="F18" i="1" s="1"/>
  <c r="O17" i="1"/>
  <c r="P17" i="1" s="1"/>
  <c r="N17" i="1"/>
  <c r="K17" i="1"/>
  <c r="L17" i="1" s="1"/>
  <c r="E17" i="1"/>
  <c r="C17" i="1" s="1"/>
  <c r="D17" i="1" s="1"/>
  <c r="O16" i="1"/>
  <c r="P16" i="1" s="1"/>
  <c r="J16" i="1"/>
  <c r="G16" i="1"/>
  <c r="H16" i="1" s="1"/>
  <c r="O15" i="1"/>
  <c r="P15" i="1" s="1"/>
  <c r="N15" i="1"/>
  <c r="K15" i="1"/>
  <c r="L15" i="1" s="1"/>
  <c r="E15" i="1"/>
  <c r="F15" i="1" s="1"/>
  <c r="E23" i="1"/>
  <c r="C23" i="1" s="1"/>
  <c r="D23" i="1" s="1"/>
  <c r="K23" i="1"/>
  <c r="L23" i="1" s="1"/>
  <c r="N23" i="1"/>
  <c r="O23" i="1"/>
  <c r="P23" i="1" s="1"/>
  <c r="E14" i="1"/>
  <c r="C14" i="1" s="1"/>
  <c r="D14" i="1" s="1"/>
  <c r="E10" i="1"/>
  <c r="C10" i="1" s="1"/>
  <c r="D10" i="1" s="1"/>
  <c r="G10" i="1"/>
  <c r="H10" i="1" s="1"/>
  <c r="J10" i="1"/>
  <c r="O10" i="1"/>
  <c r="P10" i="1" s="1"/>
  <c r="C11" i="1"/>
  <c r="D11" i="1" s="1"/>
  <c r="K11" i="1"/>
  <c r="L11" i="1" s="1"/>
  <c r="N11" i="1"/>
  <c r="E12" i="1"/>
  <c r="C12" i="1" s="1"/>
  <c r="D12" i="1" s="1"/>
  <c r="G12" i="1"/>
  <c r="H12" i="1" s="1"/>
  <c r="J12" i="1"/>
  <c r="K13" i="1"/>
  <c r="L13" i="1" s="1"/>
  <c r="N13" i="1"/>
  <c r="G14" i="1"/>
  <c r="H14" i="1" s="1"/>
  <c r="J14" i="1"/>
  <c r="F17" i="1" l="1"/>
  <c r="C15" i="1"/>
  <c r="D15" i="1" s="1"/>
  <c r="C22" i="1"/>
  <c r="D22" i="1" s="1"/>
  <c r="C16" i="1"/>
  <c r="D16" i="1" s="1"/>
  <c r="C20" i="1"/>
  <c r="D20" i="1" s="1"/>
  <c r="C18" i="1"/>
  <c r="D18" i="1" s="1"/>
  <c r="F23" i="1"/>
  <c r="C19" i="1"/>
  <c r="D19" i="1" s="1"/>
  <c r="F13" i="1"/>
  <c r="F11" i="1"/>
  <c r="F14" i="1"/>
  <c r="F10" i="1"/>
  <c r="F12" i="1"/>
</calcChain>
</file>

<file path=xl/sharedStrings.xml><?xml version="1.0" encoding="utf-8"?>
<sst xmlns="http://schemas.openxmlformats.org/spreadsheetml/2006/main" count="125" uniqueCount="62">
  <si>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</si>
  <si>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</si>
  <si>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</si>
  <si>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</si>
  <si>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</si>
  <si>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</si>
  <si>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</si>
  <si>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</si>
  <si>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</si>
  <si>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</si>
  <si>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</si>
  <si>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</si>
  <si>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</si>
  <si>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</si>
  <si>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</si>
  <si>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</si>
  <si>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</si>
  <si>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</si>
  <si>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</si>
  <si>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</si>
  <si>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</si>
  <si>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</si>
  <si>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</si>
  <si>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</si>
  <si>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</si>
  <si>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</si>
  <si>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</si>
  <si>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</si>
  <si>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</si>
  <si>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</si>
  <si>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</si>
  <si>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</si>
  <si>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</si>
  <si>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</si>
  <si>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</si>
  <si>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</si>
  <si>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</si>
  <si>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</si>
  <si>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</si>
  <si>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</si>
  <si>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PEARL RIVER BRIDGE</t>
  </si>
  <si>
    <t>SWAN RIVER BRIDGE</t>
  </si>
  <si>
    <t>SMOOTH WIND</t>
  </si>
  <si>
    <t>126S</t>
  </si>
  <si>
    <t>230S</t>
  </si>
  <si>
    <t>019S</t>
  </si>
  <si>
    <t>-</t>
  </si>
  <si>
    <t>S064</t>
  </si>
  <si>
    <t>S152</t>
  </si>
  <si>
    <t>S065</t>
  </si>
  <si>
    <t>WAN HAI 295</t>
  </si>
  <si>
    <t>WAN HAI 175</t>
  </si>
  <si>
    <t>127S</t>
  </si>
  <si>
    <t>231S</t>
  </si>
  <si>
    <t>S153</t>
  </si>
  <si>
    <t>020S</t>
  </si>
  <si>
    <t>S066</t>
  </si>
  <si>
    <t>★Omit by Carrier</t>
    <phoneticPr fontId="3"/>
  </si>
  <si>
    <t>0005S</t>
  </si>
  <si>
    <t>★※ONE DANIELLA</t>
    <phoneticPr fontId="3"/>
  </si>
  <si>
    <t>2154S</t>
  </si>
  <si>
    <t>★※SEABREEZE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</si>
</sst>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21" xfId="1" applyNumberFormat="1" applyFont="1" applyBorder="1" applyAlignment="1">
      <alignment horizontal="left" vertical="center"/>
    </xf>
    <xf numFmtId="0" fontId="24" fillId="0" borderId="21" xfId="0" applyFont="1" applyBorder="1">
      <alignment vertical="center"/>
    </xf>
    <xf numFmtId="178" fontId="25" fillId="0" borderId="26" xfId="1" applyNumberFormat="1" applyFont="1" applyBorder="1" applyAlignment="1">
      <alignment horizontal="left" vertical="center"/>
    </xf>
    <xf numFmtId="179" fontId="25" fillId="0" borderId="27" xfId="9" applyNumberFormat="1" applyFont="1" applyFill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178" fontId="29" fillId="0" borderId="17" xfId="1" applyNumberFormat="1" applyFont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537730</xdr:colOff>
      <xdr:row>15</xdr:row>
      <xdr:rowOff>23813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706918" y="8167688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26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1376795</xdr:colOff>
      <xdr:row>14</xdr:row>
      <xdr:rowOff>303068</xdr:rowOff>
    </xdr:from>
    <xdr:to>
      <xdr:col>21</xdr:col>
      <xdr:colOff>3710418</xdr:colOff>
      <xdr:row>32</xdr:row>
      <xdr:rowOff>365847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546358" y="7875443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513049</xdr:colOff>
      <xdr:row>3</xdr:row>
      <xdr:rowOff>184382</xdr:rowOff>
    </xdr:from>
    <xdr:to>
      <xdr:col>21</xdr:col>
      <xdr:colOff>4751673</xdr:colOff>
      <xdr:row>13</xdr:row>
      <xdr:rowOff>561517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799" y="2279882"/>
          <a:ext cx="4238624" cy="5282510"/>
        </a:xfrm>
        <a:prstGeom prst="rect">
          <a:avLst/>
        </a:prstGeom>
      </xdr:spPr>
    </xdr:pic>
    <xdr:clientData/>
  </xdr:twoCellAnchor>
  <xdr:twoCellAnchor>
    <xdr:from>
      <xdr:col>16</xdr:col>
      <xdr:colOff>370176</xdr:colOff>
      <xdr:row>7</xdr:row>
      <xdr:rowOff>28140</xdr:rowOff>
    </xdr:from>
    <xdr:to>
      <xdr:col>20</xdr:col>
      <xdr:colOff>1428749</xdr:colOff>
      <xdr:row>12</xdr:row>
      <xdr:rowOff>523875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539364" y="4266765"/>
          <a:ext cx="7345073" cy="2686485"/>
          <a:chOff x="27513421" y="1887172"/>
          <a:chExt cx="9805687" cy="473629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562976" y="3041201"/>
            <a:ext cx="8053257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40" zoomScaleNormal="40" zoomScaleSheetLayoutView="40" zoomScalePageLayoutView="40" workbookViewId="0">
      <selection activeCell="C15" sqref="C15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6" t="s">
        <v>20</v>
      </c>
      <c r="R1" s="96"/>
      <c r="S1" s="96"/>
      <c r="T1" s="96"/>
      <c r="U1" s="96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97">
        <v>46125</v>
      </c>
      <c r="U3" s="97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98" t="s">
        <v>2</v>
      </c>
      <c r="B5" s="76" t="s">
        <v>3</v>
      </c>
      <c r="C5" s="76" t="s">
        <v>4</v>
      </c>
      <c r="D5" s="76"/>
      <c r="E5" s="76"/>
      <c r="F5" s="76"/>
      <c r="G5" s="103" t="s">
        <v>5</v>
      </c>
      <c r="H5" s="103"/>
      <c r="I5" s="76" t="s">
        <v>6</v>
      </c>
      <c r="J5" s="76"/>
      <c r="K5" s="76" t="s">
        <v>31</v>
      </c>
      <c r="L5" s="76"/>
      <c r="M5" s="76" t="s">
        <v>6</v>
      </c>
      <c r="N5" s="76"/>
      <c r="O5" s="103" t="s">
        <v>5</v>
      </c>
      <c r="P5" s="104"/>
    </row>
    <row r="6" spans="1:30" s="15" customFormat="1" ht="30" customHeight="1" x14ac:dyDescent="0.15">
      <c r="A6" s="99"/>
      <c r="B6" s="101"/>
      <c r="C6" s="105" t="s">
        <v>7</v>
      </c>
      <c r="D6" s="105"/>
      <c r="E6" s="105" t="s">
        <v>8</v>
      </c>
      <c r="F6" s="105"/>
      <c r="G6" s="105" t="s">
        <v>23</v>
      </c>
      <c r="H6" s="105"/>
      <c r="I6" s="105" t="s">
        <v>22</v>
      </c>
      <c r="J6" s="105"/>
      <c r="K6" s="77" t="s">
        <v>29</v>
      </c>
      <c r="L6" s="78"/>
      <c r="M6" s="77" t="s">
        <v>29</v>
      </c>
      <c r="N6" s="78"/>
      <c r="O6" s="106" t="s">
        <v>9</v>
      </c>
      <c r="P6" s="107"/>
    </row>
    <row r="7" spans="1:30" s="15" customFormat="1" ht="30" customHeight="1" x14ac:dyDescent="0.15">
      <c r="A7" s="99"/>
      <c r="B7" s="101"/>
      <c r="C7" s="105"/>
      <c r="D7" s="105"/>
      <c r="E7" s="105"/>
      <c r="F7" s="105"/>
      <c r="G7" s="105"/>
      <c r="H7" s="105"/>
      <c r="I7" s="105"/>
      <c r="J7" s="105"/>
      <c r="K7" s="79"/>
      <c r="L7" s="80"/>
      <c r="M7" s="79"/>
      <c r="N7" s="80"/>
      <c r="O7" s="106"/>
      <c r="P7" s="107"/>
    </row>
    <row r="8" spans="1:30" s="15" customFormat="1" ht="7.5" customHeight="1" x14ac:dyDescent="0.15">
      <c r="A8" s="99"/>
      <c r="B8" s="101"/>
      <c r="C8" s="105"/>
      <c r="D8" s="105"/>
      <c r="E8" s="105"/>
      <c r="F8" s="105"/>
      <c r="G8" s="105"/>
      <c r="H8" s="105"/>
      <c r="I8" s="105"/>
      <c r="J8" s="105"/>
      <c r="K8" s="81"/>
      <c r="L8" s="82"/>
      <c r="M8" s="81"/>
      <c r="N8" s="82"/>
      <c r="O8" s="106"/>
      <c r="P8" s="107"/>
    </row>
    <row r="9" spans="1:30" s="15" customFormat="1" ht="30" customHeight="1" x14ac:dyDescent="0.15">
      <c r="A9" s="100"/>
      <c r="B9" s="102"/>
      <c r="C9" s="50"/>
      <c r="D9" s="50"/>
      <c r="E9" s="50"/>
      <c r="F9" s="50"/>
      <c r="G9" s="108"/>
      <c r="H9" s="108"/>
      <c r="I9" s="108" t="s">
        <v>10</v>
      </c>
      <c r="J9" s="108"/>
      <c r="K9" s="83"/>
      <c r="L9" s="84"/>
      <c r="M9" s="83" t="s">
        <v>39</v>
      </c>
      <c r="N9" s="84"/>
      <c r="O9" s="109" t="s">
        <v>38</v>
      </c>
      <c r="P9" s="110"/>
    </row>
    <row r="10" spans="1:30" s="16" customFormat="1" ht="45" customHeight="1" x14ac:dyDescent="0.15">
      <c r="A10" s="70" t="s">
        <v>41</v>
      </c>
      <c r="B10" s="52" t="s">
        <v>43</v>
      </c>
      <c r="C10" s="52">
        <f>E10</f>
        <v>46125</v>
      </c>
      <c r="D10" s="53" t="str">
        <f>TEXT(C10,"aaa")</f>
        <v>月</v>
      </c>
      <c r="E10" s="52">
        <f t="shared" ref="E10" si="0">I10-2</f>
        <v>46125</v>
      </c>
      <c r="F10" s="53" t="str">
        <f>TEXT(E10,"aaa")</f>
        <v>月</v>
      </c>
      <c r="G10" s="52">
        <f t="shared" ref="G10" si="1">I10</f>
        <v>46127</v>
      </c>
      <c r="H10" s="53" t="str">
        <f t="shared" ref="H10" si="2">TEXT(G10,"aaa")</f>
        <v>水</v>
      </c>
      <c r="I10" s="52">
        <v>46127</v>
      </c>
      <c r="J10" s="53" t="str">
        <f t="shared" ref="J10" si="3">TEXT(I10,"aaa")</f>
        <v>水</v>
      </c>
      <c r="K10" s="53" t="s">
        <v>30</v>
      </c>
      <c r="L10" s="53" t="s">
        <v>30</v>
      </c>
      <c r="M10" s="53" t="s">
        <v>46</v>
      </c>
      <c r="N10" s="53" t="s">
        <v>30</v>
      </c>
      <c r="O10" s="52">
        <f t="shared" ref="O10" si="4">I10+11</f>
        <v>46138</v>
      </c>
      <c r="P10" s="54" t="str">
        <f>TEXT(O10,"aaa")</f>
        <v>日</v>
      </c>
    </row>
    <row r="11" spans="1:30" s="16" customFormat="1" ht="45" customHeight="1" x14ac:dyDescent="0.15">
      <c r="A11" s="71" t="s">
        <v>59</v>
      </c>
      <c r="B11" s="51" t="s">
        <v>58</v>
      </c>
      <c r="C11" s="75">
        <f>E11</f>
        <v>46129</v>
      </c>
      <c r="D11" s="74" t="str">
        <f>TEXT(C11,"aaa")</f>
        <v>金</v>
      </c>
      <c r="E11" s="75">
        <f>M11-4</f>
        <v>46129</v>
      </c>
      <c r="F11" s="74" t="str">
        <f>TEXT(E11,"aaa")</f>
        <v>金</v>
      </c>
      <c r="G11" s="52" t="s">
        <v>30</v>
      </c>
      <c r="H11" s="53" t="s">
        <v>30</v>
      </c>
      <c r="I11" s="52" t="s">
        <v>46</v>
      </c>
      <c r="J11" s="53" t="s">
        <v>30</v>
      </c>
      <c r="K11" s="51">
        <f t="shared" ref="K11" si="5">M11</f>
        <v>46133</v>
      </c>
      <c r="L11" s="53" t="str">
        <f t="shared" ref="L11" si="6">TEXT(K11,"aaa")</f>
        <v>火</v>
      </c>
      <c r="M11" s="51">
        <v>46133</v>
      </c>
      <c r="N11" s="53" t="str">
        <f t="shared" ref="N11" si="7">TEXT(M11,"aaa")</f>
        <v>火</v>
      </c>
      <c r="O11" s="52">
        <f>M11+19</f>
        <v>46152</v>
      </c>
      <c r="P11" s="54" t="str">
        <f>TEXT(O11,"aaa")</f>
        <v>日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0" t="s">
        <v>40</v>
      </c>
      <c r="B12" s="52" t="s">
        <v>44</v>
      </c>
      <c r="C12" s="52">
        <f>E12</f>
        <v>46132</v>
      </c>
      <c r="D12" s="53" t="str">
        <f>TEXT(C12,"aaa")</f>
        <v>月</v>
      </c>
      <c r="E12" s="52">
        <f t="shared" ref="E12" si="8">I12-2</f>
        <v>46132</v>
      </c>
      <c r="F12" s="53" t="str">
        <f>TEXT(E12,"aaa")</f>
        <v>月</v>
      </c>
      <c r="G12" s="52">
        <f t="shared" ref="G12" si="9">I12</f>
        <v>46134</v>
      </c>
      <c r="H12" s="53" t="str">
        <f t="shared" ref="H12" si="10">TEXT(G12,"aaa")</f>
        <v>水</v>
      </c>
      <c r="I12" s="52">
        <v>46134</v>
      </c>
      <c r="J12" s="53" t="str">
        <f t="shared" ref="J12" si="11">TEXT(I12,"aaa")</f>
        <v>水</v>
      </c>
      <c r="K12" s="53" t="s">
        <v>30</v>
      </c>
      <c r="L12" s="53" t="s">
        <v>30</v>
      </c>
      <c r="M12" s="53" t="s">
        <v>46</v>
      </c>
      <c r="N12" s="53" t="s">
        <v>30</v>
      </c>
      <c r="O12" s="52">
        <f>I12+18</f>
        <v>46152</v>
      </c>
      <c r="P12" s="54" t="str">
        <f>TEXT(O12,"aaa")</f>
        <v>日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0" t="s">
        <v>61</v>
      </c>
      <c r="B13" s="52" t="s">
        <v>60</v>
      </c>
      <c r="C13" s="75">
        <f>E13</f>
        <v>46136</v>
      </c>
      <c r="D13" s="74" t="str">
        <f>TEXT(C13,"aaa")</f>
        <v>金</v>
      </c>
      <c r="E13" s="75">
        <f>M13-4</f>
        <v>46136</v>
      </c>
      <c r="F13" s="74" t="str">
        <f>TEXT(E13,"aaa")</f>
        <v>金</v>
      </c>
      <c r="G13" s="52" t="s">
        <v>30</v>
      </c>
      <c r="H13" s="53" t="s">
        <v>30</v>
      </c>
      <c r="I13" s="52" t="s">
        <v>46</v>
      </c>
      <c r="J13" s="53" t="s">
        <v>30</v>
      </c>
      <c r="K13" s="51">
        <f t="shared" ref="K13" si="12">M13</f>
        <v>46140</v>
      </c>
      <c r="L13" s="53" t="str">
        <f t="shared" ref="L13" si="13">TEXT(K13,"aaa")</f>
        <v>火</v>
      </c>
      <c r="M13" s="51">
        <v>46140</v>
      </c>
      <c r="N13" s="53" t="str">
        <f t="shared" ref="N13" si="14">TEXT(M13,"aaa")</f>
        <v>火</v>
      </c>
      <c r="O13" s="52">
        <f>M13+19</f>
        <v>46159</v>
      </c>
      <c r="P13" s="54" t="str">
        <f>TEXT(O13,"aaa")</f>
        <v>日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0" t="s">
        <v>42</v>
      </c>
      <c r="B14" s="52" t="s">
        <v>45</v>
      </c>
      <c r="C14" s="52">
        <f>E14</f>
        <v>46139</v>
      </c>
      <c r="D14" s="53" t="str">
        <f>TEXT(C14,"aaa")</f>
        <v>月</v>
      </c>
      <c r="E14" s="52">
        <f>I14-2</f>
        <v>46139</v>
      </c>
      <c r="F14" s="53" t="str">
        <f>TEXT(E14,"aaa")</f>
        <v>月</v>
      </c>
      <c r="G14" s="52">
        <f t="shared" ref="G14" si="15">I14</f>
        <v>46141</v>
      </c>
      <c r="H14" s="53" t="str">
        <f t="shared" ref="H14" si="16">TEXT(G14,"aaa")</f>
        <v>水</v>
      </c>
      <c r="I14" s="52">
        <v>46141</v>
      </c>
      <c r="J14" s="53" t="str">
        <f t="shared" ref="J14" si="17">TEXT(I14,"aaa")</f>
        <v>水</v>
      </c>
      <c r="K14" s="53" t="s">
        <v>30</v>
      </c>
      <c r="L14" s="53" t="s">
        <v>30</v>
      </c>
      <c r="M14" s="53" t="s">
        <v>46</v>
      </c>
      <c r="N14" s="53" t="s">
        <v>30</v>
      </c>
      <c r="O14" s="52">
        <f>I14+18</f>
        <v>46159</v>
      </c>
      <c r="P14" s="54" t="str">
        <f>TEXT(O14,"aaa")</f>
        <v>日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70" t="s">
        <v>50</v>
      </c>
      <c r="B15" s="52" t="s">
        <v>47</v>
      </c>
      <c r="C15" s="52">
        <f t="shared" ref="C15:C20" si="18">E15</f>
        <v>46142</v>
      </c>
      <c r="D15" s="53" t="str">
        <f t="shared" ref="D15:D23" si="19">TEXT(C15,"aaa")</f>
        <v>木</v>
      </c>
      <c r="E15" s="52">
        <f t="shared" ref="E15" si="20">M15-2</f>
        <v>46142</v>
      </c>
      <c r="F15" s="53" t="str">
        <f t="shared" ref="F15:F23" si="21">TEXT(E15,"aaa")</f>
        <v>木</v>
      </c>
      <c r="G15" s="52" t="s">
        <v>30</v>
      </c>
      <c r="H15" s="53" t="s">
        <v>30</v>
      </c>
      <c r="I15" s="52" t="s">
        <v>46</v>
      </c>
      <c r="J15" s="53" t="s">
        <v>30</v>
      </c>
      <c r="K15" s="51">
        <f t="shared" ref="K15" si="22">M15</f>
        <v>46144</v>
      </c>
      <c r="L15" s="53" t="str">
        <f t="shared" ref="L15" si="23">TEXT(K15,"aaa")</f>
        <v>土</v>
      </c>
      <c r="M15" s="51">
        <v>46144</v>
      </c>
      <c r="N15" s="53" t="str">
        <f t="shared" ref="N15" si="24">TEXT(M15,"aaa")</f>
        <v>土</v>
      </c>
      <c r="O15" s="52">
        <f t="shared" ref="O15" si="25">M15+10</f>
        <v>46154</v>
      </c>
      <c r="P15" s="54" t="str">
        <f t="shared" ref="P15:P23" si="26">TEXT(O15,"aaa")</f>
        <v>火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70" t="s">
        <v>57</v>
      </c>
      <c r="B16" s="52"/>
      <c r="C16" s="75">
        <f t="shared" si="18"/>
        <v>46142</v>
      </c>
      <c r="D16" s="74" t="str">
        <f t="shared" si="19"/>
        <v>木</v>
      </c>
      <c r="E16" s="75">
        <f>I16-6</f>
        <v>46142</v>
      </c>
      <c r="F16" s="74" t="str">
        <f t="shared" si="21"/>
        <v>木</v>
      </c>
      <c r="G16" s="52">
        <f t="shared" ref="G16" si="27">I16</f>
        <v>46148</v>
      </c>
      <c r="H16" s="53" t="str">
        <f t="shared" ref="H16" si="28">TEXT(G16,"aaa")</f>
        <v>水</v>
      </c>
      <c r="I16" s="52">
        <v>46148</v>
      </c>
      <c r="J16" s="53" t="str">
        <f t="shared" ref="J16" si="29">TEXT(I16,"aaa")</f>
        <v>水</v>
      </c>
      <c r="K16" s="53" t="s">
        <v>30</v>
      </c>
      <c r="L16" s="53" t="s">
        <v>30</v>
      </c>
      <c r="M16" s="53" t="s">
        <v>46</v>
      </c>
      <c r="N16" s="53" t="s">
        <v>30</v>
      </c>
      <c r="O16" s="52">
        <f t="shared" ref="O16" si="30">I16+11</f>
        <v>46159</v>
      </c>
      <c r="P16" s="54" t="str">
        <f t="shared" si="26"/>
        <v>日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71" t="s">
        <v>51</v>
      </c>
      <c r="B17" s="51" t="s">
        <v>48</v>
      </c>
      <c r="C17" s="52">
        <f t="shared" si="18"/>
        <v>46149</v>
      </c>
      <c r="D17" s="53" t="str">
        <f t="shared" si="19"/>
        <v>木</v>
      </c>
      <c r="E17" s="52">
        <f t="shared" ref="E17" si="31">M17-2</f>
        <v>46149</v>
      </c>
      <c r="F17" s="53" t="str">
        <f t="shared" si="21"/>
        <v>木</v>
      </c>
      <c r="G17" s="52" t="s">
        <v>30</v>
      </c>
      <c r="H17" s="53" t="s">
        <v>30</v>
      </c>
      <c r="I17" s="52" t="s">
        <v>46</v>
      </c>
      <c r="J17" s="53" t="s">
        <v>30</v>
      </c>
      <c r="K17" s="51">
        <f t="shared" ref="K17" si="32">M17</f>
        <v>46151</v>
      </c>
      <c r="L17" s="53" t="str">
        <f t="shared" ref="L17" si="33">TEXT(K17,"aaa")</f>
        <v>土</v>
      </c>
      <c r="M17" s="51">
        <v>46151</v>
      </c>
      <c r="N17" s="53" t="str">
        <f t="shared" ref="N17" si="34">TEXT(M17,"aaa")</f>
        <v>土</v>
      </c>
      <c r="O17" s="52">
        <f t="shared" ref="O17" si="35">M17+10</f>
        <v>46161</v>
      </c>
      <c r="P17" s="54" t="str">
        <f t="shared" si="26"/>
        <v>火</v>
      </c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A18" s="70" t="s">
        <v>41</v>
      </c>
      <c r="B18" s="52" t="s">
        <v>52</v>
      </c>
      <c r="C18" s="52">
        <f t="shared" si="18"/>
        <v>46153</v>
      </c>
      <c r="D18" s="53" t="str">
        <f t="shared" si="19"/>
        <v>月</v>
      </c>
      <c r="E18" s="52">
        <f t="shared" ref="E18" si="36">I18-2</f>
        <v>46153</v>
      </c>
      <c r="F18" s="53" t="str">
        <f t="shared" si="21"/>
        <v>月</v>
      </c>
      <c r="G18" s="52">
        <f t="shared" ref="G18" si="37">I18</f>
        <v>46155</v>
      </c>
      <c r="H18" s="53" t="str">
        <f t="shared" ref="H18" si="38">TEXT(G18,"aaa")</f>
        <v>水</v>
      </c>
      <c r="I18" s="52">
        <v>46155</v>
      </c>
      <c r="J18" s="53" t="str">
        <f t="shared" ref="J18" si="39">TEXT(I18,"aaa")</f>
        <v>水</v>
      </c>
      <c r="K18" s="53" t="s">
        <v>30</v>
      </c>
      <c r="L18" s="53" t="s">
        <v>30</v>
      </c>
      <c r="M18" s="53" t="s">
        <v>46</v>
      </c>
      <c r="N18" s="53" t="s">
        <v>30</v>
      </c>
      <c r="O18" s="52">
        <f t="shared" ref="O18" si="40">I18+11</f>
        <v>46166</v>
      </c>
      <c r="P18" s="54" t="str">
        <f t="shared" si="26"/>
        <v>日</v>
      </c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A19" s="70" t="s">
        <v>50</v>
      </c>
      <c r="B19" s="52" t="s">
        <v>49</v>
      </c>
      <c r="C19" s="52">
        <f t="shared" si="18"/>
        <v>46156</v>
      </c>
      <c r="D19" s="53" t="str">
        <f t="shared" si="19"/>
        <v>木</v>
      </c>
      <c r="E19" s="52">
        <f t="shared" ref="E19" si="41">M19-2</f>
        <v>46156</v>
      </c>
      <c r="F19" s="53" t="str">
        <f t="shared" si="21"/>
        <v>木</v>
      </c>
      <c r="G19" s="52" t="s">
        <v>30</v>
      </c>
      <c r="H19" s="53" t="s">
        <v>30</v>
      </c>
      <c r="I19" s="52" t="s">
        <v>46</v>
      </c>
      <c r="J19" s="53" t="s">
        <v>30</v>
      </c>
      <c r="K19" s="51">
        <f t="shared" ref="K19" si="42">M19</f>
        <v>46158</v>
      </c>
      <c r="L19" s="53" t="str">
        <f t="shared" ref="L19" si="43">TEXT(K19,"aaa")</f>
        <v>土</v>
      </c>
      <c r="M19" s="51">
        <v>46158</v>
      </c>
      <c r="N19" s="53" t="str">
        <f t="shared" ref="N19" si="44">TEXT(M19,"aaa")</f>
        <v>土</v>
      </c>
      <c r="O19" s="52">
        <f t="shared" ref="O19" si="45">M19+10</f>
        <v>46168</v>
      </c>
      <c r="P19" s="54" t="str">
        <f t="shared" si="26"/>
        <v>火</v>
      </c>
      <c r="Q19" s="22"/>
      <c r="R19" s="22"/>
      <c r="T19" s="23"/>
      <c r="U19" s="23"/>
      <c r="V19" s="24"/>
      <c r="X19" s="22"/>
      <c r="AA19" s="43"/>
      <c r="AB19" s="42"/>
      <c r="AC19" s="42"/>
      <c r="AD19" s="43"/>
    </row>
    <row r="20" spans="1:30" s="5" customFormat="1" ht="45" customHeight="1" x14ac:dyDescent="0.25">
      <c r="A20" s="70" t="s">
        <v>40</v>
      </c>
      <c r="B20" s="52" t="s">
        <v>53</v>
      </c>
      <c r="C20" s="52">
        <f t="shared" si="18"/>
        <v>46160</v>
      </c>
      <c r="D20" s="53" t="str">
        <f t="shared" si="19"/>
        <v>月</v>
      </c>
      <c r="E20" s="52">
        <f t="shared" ref="E20" si="46">I20-2</f>
        <v>46160</v>
      </c>
      <c r="F20" s="53" t="str">
        <f t="shared" si="21"/>
        <v>月</v>
      </c>
      <c r="G20" s="52">
        <f t="shared" ref="G20" si="47">I20</f>
        <v>46162</v>
      </c>
      <c r="H20" s="53" t="str">
        <f t="shared" ref="H20" si="48">TEXT(G20,"aaa")</f>
        <v>水</v>
      </c>
      <c r="I20" s="52">
        <v>46162</v>
      </c>
      <c r="J20" s="53" t="str">
        <f t="shared" ref="J20" si="49">TEXT(I20,"aaa")</f>
        <v>水</v>
      </c>
      <c r="K20" s="53" t="s">
        <v>30</v>
      </c>
      <c r="L20" s="53" t="s">
        <v>30</v>
      </c>
      <c r="M20" s="53" t="s">
        <v>46</v>
      </c>
      <c r="N20" s="53" t="s">
        <v>30</v>
      </c>
      <c r="O20" s="52">
        <f t="shared" ref="O20" si="50">I20+11</f>
        <v>46173</v>
      </c>
      <c r="P20" s="54" t="str">
        <f t="shared" si="26"/>
        <v>日</v>
      </c>
      <c r="Q20" s="22"/>
      <c r="R20" s="22"/>
      <c r="T20" s="23"/>
      <c r="U20" s="23"/>
      <c r="V20" s="24"/>
      <c r="X20" s="22"/>
      <c r="AA20" s="43"/>
      <c r="AB20" s="42"/>
      <c r="AC20" s="42"/>
      <c r="AD20" s="43"/>
    </row>
    <row r="21" spans="1:30" s="5" customFormat="1" ht="45" customHeight="1" x14ac:dyDescent="0.25">
      <c r="A21" s="70" t="s">
        <v>51</v>
      </c>
      <c r="B21" s="52" t="s">
        <v>54</v>
      </c>
      <c r="C21" s="52">
        <f t="shared" ref="C21:C22" si="51">E21</f>
        <v>46163</v>
      </c>
      <c r="D21" s="53" t="str">
        <f t="shared" si="19"/>
        <v>木</v>
      </c>
      <c r="E21" s="52">
        <f t="shared" ref="E21" si="52">M21-2</f>
        <v>46163</v>
      </c>
      <c r="F21" s="53" t="str">
        <f t="shared" si="21"/>
        <v>木</v>
      </c>
      <c r="G21" s="52" t="s">
        <v>30</v>
      </c>
      <c r="H21" s="53" t="s">
        <v>30</v>
      </c>
      <c r="I21" s="52" t="s">
        <v>46</v>
      </c>
      <c r="J21" s="53" t="s">
        <v>30</v>
      </c>
      <c r="K21" s="51">
        <f t="shared" ref="K21" si="53">M21</f>
        <v>46165</v>
      </c>
      <c r="L21" s="53" t="str">
        <f t="shared" ref="L21" si="54">TEXT(K21,"aaa")</f>
        <v>土</v>
      </c>
      <c r="M21" s="51">
        <v>46165</v>
      </c>
      <c r="N21" s="53" t="str">
        <f t="shared" ref="N21" si="55">TEXT(M21,"aaa")</f>
        <v>土</v>
      </c>
      <c r="O21" s="52">
        <f t="shared" ref="O21" si="56">M21+10</f>
        <v>46175</v>
      </c>
      <c r="P21" s="54" t="str">
        <f t="shared" si="26"/>
        <v>火</v>
      </c>
      <c r="Q21" s="22"/>
      <c r="R21" s="22"/>
      <c r="T21" s="23"/>
      <c r="U21" s="23"/>
      <c r="V21" s="24"/>
      <c r="X21" s="22"/>
      <c r="AA21" s="43"/>
      <c r="AB21" s="42"/>
      <c r="AC21" s="42"/>
      <c r="AD21" s="43"/>
    </row>
    <row r="22" spans="1:30" s="5" customFormat="1" ht="45" customHeight="1" x14ac:dyDescent="0.25">
      <c r="A22" s="70" t="s">
        <v>42</v>
      </c>
      <c r="B22" s="52" t="s">
        <v>55</v>
      </c>
      <c r="C22" s="52">
        <f t="shared" si="51"/>
        <v>46167</v>
      </c>
      <c r="D22" s="53" t="str">
        <f t="shared" si="19"/>
        <v>月</v>
      </c>
      <c r="E22" s="52">
        <f t="shared" ref="E22" si="57">I22-2</f>
        <v>46167</v>
      </c>
      <c r="F22" s="53" t="str">
        <f t="shared" si="21"/>
        <v>月</v>
      </c>
      <c r="G22" s="52">
        <f t="shared" ref="G22" si="58">I22</f>
        <v>46169</v>
      </c>
      <c r="H22" s="53" t="str">
        <f t="shared" ref="H22" si="59">TEXT(G22,"aaa")</f>
        <v>水</v>
      </c>
      <c r="I22" s="52">
        <v>46169</v>
      </c>
      <c r="J22" s="53" t="str">
        <f t="shared" ref="J22" si="60">TEXT(I22,"aaa")</f>
        <v>水</v>
      </c>
      <c r="K22" s="53" t="s">
        <v>30</v>
      </c>
      <c r="L22" s="53" t="s">
        <v>30</v>
      </c>
      <c r="M22" s="53" t="s">
        <v>46</v>
      </c>
      <c r="N22" s="53" t="s">
        <v>30</v>
      </c>
      <c r="O22" s="52">
        <f t="shared" ref="O22" si="61">I22+11</f>
        <v>46180</v>
      </c>
      <c r="P22" s="54" t="str">
        <f t="shared" si="26"/>
        <v>日</v>
      </c>
      <c r="Q22" s="22"/>
      <c r="R22" s="22"/>
      <c r="T22" s="23"/>
      <c r="U22" s="23"/>
      <c r="V22" s="24"/>
      <c r="X22" s="22"/>
      <c r="AA22" s="43"/>
      <c r="AB22" s="42"/>
      <c r="AC22" s="42"/>
      <c r="AD22" s="43"/>
    </row>
    <row r="23" spans="1:30" s="5" customFormat="1" ht="45" customHeight="1" x14ac:dyDescent="0.25">
      <c r="A23" s="72" t="s">
        <v>50</v>
      </c>
      <c r="B23" s="55" t="s">
        <v>56</v>
      </c>
      <c r="C23" s="55">
        <f t="shared" ref="C23" si="62">E23</f>
        <v>46170</v>
      </c>
      <c r="D23" s="56" t="str">
        <f t="shared" si="19"/>
        <v>木</v>
      </c>
      <c r="E23" s="55">
        <f t="shared" ref="E23" si="63">M23-2</f>
        <v>46170</v>
      </c>
      <c r="F23" s="56" t="str">
        <f t="shared" si="21"/>
        <v>木</v>
      </c>
      <c r="G23" s="55" t="s">
        <v>30</v>
      </c>
      <c r="H23" s="56" t="s">
        <v>30</v>
      </c>
      <c r="I23" s="55" t="s">
        <v>46</v>
      </c>
      <c r="J23" s="56" t="s">
        <v>30</v>
      </c>
      <c r="K23" s="73">
        <f t="shared" ref="K23" si="64">M23</f>
        <v>46172</v>
      </c>
      <c r="L23" s="56" t="str">
        <f t="shared" ref="L23" si="65">TEXT(K23,"aaa")</f>
        <v>土</v>
      </c>
      <c r="M23" s="73">
        <v>46172</v>
      </c>
      <c r="N23" s="56" t="str">
        <f t="shared" ref="N23" si="66">TEXT(M23,"aaa")</f>
        <v>土</v>
      </c>
      <c r="O23" s="55">
        <f t="shared" ref="O23" si="67">M23+10</f>
        <v>46182</v>
      </c>
      <c r="P23" s="57" t="str">
        <f t="shared" si="26"/>
        <v>火</v>
      </c>
      <c r="Q23" s="22"/>
      <c r="R23" s="22"/>
      <c r="T23" s="23"/>
      <c r="U23" s="23"/>
      <c r="V23" s="24"/>
      <c r="X23" s="22"/>
      <c r="AA23" s="43"/>
      <c r="AB23" s="42"/>
      <c r="AC23" s="42"/>
      <c r="AD23" s="43"/>
    </row>
    <row r="24" spans="1:30" s="5" customFormat="1" ht="45" customHeight="1" x14ac:dyDescent="0.25">
      <c r="Q24" s="22"/>
      <c r="R24" s="22"/>
      <c r="T24" s="23"/>
      <c r="U24" s="23"/>
      <c r="V24" s="24"/>
      <c r="X24" s="22"/>
      <c r="AA24" s="43"/>
      <c r="AB24" s="42"/>
      <c r="AC24" s="42"/>
      <c r="AD24" s="43"/>
    </row>
    <row r="25" spans="1:30" s="5" customFormat="1" ht="45" customHeight="1" x14ac:dyDescent="0.25">
      <c r="Q25" s="22"/>
      <c r="R25" s="22"/>
      <c r="T25" s="23"/>
      <c r="U25" s="23"/>
      <c r="V25" s="24"/>
      <c r="X25" s="22"/>
      <c r="AA25" s="43"/>
      <c r="AB25" s="42"/>
      <c r="AC25" s="42"/>
      <c r="AD25" s="43"/>
    </row>
    <row r="26" spans="1:30" s="5" customFormat="1" ht="45" customHeight="1" x14ac:dyDescent="0.25">
      <c r="Q26" s="22"/>
      <c r="R26" s="22"/>
      <c r="T26" s="23"/>
      <c r="U26" s="23"/>
      <c r="V26" s="24"/>
      <c r="X26" s="22"/>
      <c r="AA26" s="43"/>
      <c r="AB26" s="42"/>
      <c r="AC26" s="42"/>
      <c r="AD26" s="43"/>
    </row>
    <row r="27" spans="1:30" s="5" customFormat="1" ht="45" customHeight="1" x14ac:dyDescent="0.25">
      <c r="R27" s="22"/>
      <c r="T27" s="23"/>
      <c r="U27" s="23"/>
      <c r="V27" s="24"/>
      <c r="X27" s="22"/>
      <c r="AA27" s="25"/>
      <c r="AB27" s="26"/>
      <c r="AC27" s="26"/>
      <c r="AD27" s="25"/>
    </row>
    <row r="28" spans="1:30" s="6" customFormat="1" ht="45" customHeight="1" x14ac:dyDescent="0.25"/>
    <row r="29" spans="1:30" s="15" customFormat="1" ht="28.5" x14ac:dyDescent="0.25">
      <c r="A29" s="58" t="s">
        <v>32</v>
      </c>
      <c r="B29" s="59"/>
      <c r="C29" s="59"/>
      <c r="D29" s="59"/>
      <c r="E29" s="59"/>
      <c r="F29"/>
      <c r="G29"/>
      <c r="H29" s="5"/>
      <c r="I29" s="5"/>
      <c r="J29" s="5"/>
      <c r="K29" s="5"/>
      <c r="L29" s="5"/>
      <c r="M29" s="60"/>
      <c r="N29" s="5"/>
      <c r="O29" s="43"/>
      <c r="P29" s="43"/>
      <c r="Q29" s="43"/>
    </row>
    <row r="30" spans="1:30" s="15" customFormat="1" ht="28.5" x14ac:dyDescent="0.25">
      <c r="A30" s="61" t="s">
        <v>33</v>
      </c>
      <c r="B30" s="62"/>
      <c r="C30"/>
      <c r="D30"/>
      <c r="E30" s="59"/>
      <c r="F30"/>
      <c r="G30"/>
      <c r="H30" s="5"/>
      <c r="I30" s="5"/>
      <c r="J30" s="5"/>
      <c r="K30" s="5"/>
      <c r="L30" s="5"/>
      <c r="M30" s="60"/>
      <c r="N30" s="5"/>
      <c r="O30" s="43"/>
      <c r="P30" s="43"/>
      <c r="Q30" s="43"/>
    </row>
    <row r="31" spans="1:30" s="15" customFormat="1" ht="28.5" x14ac:dyDescent="0.25">
      <c r="A31" s="61" t="s">
        <v>34</v>
      </c>
      <c r="B31" s="62"/>
      <c r="C31" s="62"/>
      <c r="D31" s="62"/>
      <c r="E31" s="62"/>
      <c r="F31"/>
      <c r="G31"/>
      <c r="H31"/>
      <c r="I31" s="5"/>
      <c r="J31" s="5"/>
      <c r="K31" s="5"/>
      <c r="L31" s="5"/>
      <c r="M31" s="60"/>
      <c r="N31" s="5"/>
      <c r="O31" s="43"/>
      <c r="P31" s="43"/>
      <c r="Q31" s="43"/>
    </row>
    <row r="32" spans="1:30" ht="42" customHeight="1" thickBot="1" x14ac:dyDescent="0.2">
      <c r="A32" s="27" t="s">
        <v>11</v>
      </c>
      <c r="B32" s="111" t="s">
        <v>12</v>
      </c>
      <c r="C32" s="112"/>
      <c r="D32" s="113"/>
      <c r="E32" s="111" t="s">
        <v>13</v>
      </c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3"/>
    </row>
    <row r="33" spans="1:19" ht="49.5" customHeight="1" thickTop="1" x14ac:dyDescent="0.25">
      <c r="A33" s="114" t="s">
        <v>14</v>
      </c>
      <c r="B33" s="115" t="s">
        <v>15</v>
      </c>
      <c r="C33" s="116"/>
      <c r="D33" s="117"/>
      <c r="E33" s="28" t="s">
        <v>16</v>
      </c>
      <c r="F33" s="29"/>
      <c r="G33" s="30"/>
      <c r="H33" s="30"/>
      <c r="I33" s="30"/>
      <c r="J33" s="31"/>
      <c r="K33" s="31"/>
      <c r="L33" s="31"/>
      <c r="M33" s="31"/>
      <c r="N33" s="31"/>
      <c r="O33" s="32"/>
      <c r="P33" s="33" t="s">
        <v>17</v>
      </c>
    </row>
    <row r="34" spans="1:19" ht="49.5" customHeight="1" x14ac:dyDescent="0.25">
      <c r="A34" s="86"/>
      <c r="B34" s="118"/>
      <c r="C34" s="119"/>
      <c r="D34" s="120"/>
      <c r="E34" s="34" t="s">
        <v>18</v>
      </c>
      <c r="F34" s="35"/>
      <c r="G34" s="36"/>
      <c r="H34" s="36"/>
      <c r="I34" s="36"/>
      <c r="J34" s="37"/>
      <c r="K34" s="37"/>
      <c r="L34" s="37"/>
      <c r="M34" s="37"/>
      <c r="N34" s="37"/>
      <c r="O34" s="38"/>
      <c r="P34" s="39"/>
    </row>
    <row r="35" spans="1:19" ht="49.5" customHeight="1" x14ac:dyDescent="0.15">
      <c r="A35" s="85" t="s">
        <v>28</v>
      </c>
      <c r="B35" s="87" t="s">
        <v>27</v>
      </c>
      <c r="C35" s="88"/>
      <c r="D35" s="89"/>
      <c r="E35" s="45" t="s">
        <v>24</v>
      </c>
      <c r="F35" s="46"/>
      <c r="G35" s="46"/>
      <c r="H35" s="46"/>
      <c r="I35" s="46"/>
      <c r="J35" s="93" t="s">
        <v>26</v>
      </c>
      <c r="K35" s="93"/>
      <c r="L35" s="93"/>
      <c r="M35" s="93"/>
      <c r="N35" s="93"/>
      <c r="O35" s="94"/>
      <c r="P35" s="95"/>
    </row>
    <row r="36" spans="1:19" ht="49.5" customHeight="1" x14ac:dyDescent="0.15">
      <c r="A36" s="86"/>
      <c r="B36" s="90"/>
      <c r="C36" s="91"/>
      <c r="D36" s="92"/>
      <c r="E36" s="47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</row>
    <row r="37" spans="1:19" ht="60" customHeight="1" x14ac:dyDescent="0.15">
      <c r="A37" s="63" t="s">
        <v>35</v>
      </c>
      <c r="B37" s="64"/>
      <c r="C37" s="64"/>
      <c r="D37" s="64"/>
      <c r="E37" s="64"/>
      <c r="F37" s="64"/>
      <c r="G37" s="64"/>
      <c r="H37" s="64"/>
      <c r="I37" s="65"/>
      <c r="J37" s="66"/>
      <c r="K37" s="67"/>
      <c r="L37" s="66"/>
      <c r="M37" s="66"/>
      <c r="N37" s="68"/>
      <c r="O37" s="69"/>
      <c r="P37" s="69"/>
      <c r="Q37" s="69"/>
      <c r="R37" s="69"/>
      <c r="S37" s="69"/>
    </row>
    <row r="38" spans="1:19" ht="60" customHeight="1" x14ac:dyDescent="0.15">
      <c r="A38" s="63" t="s">
        <v>36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19" ht="60" customHeight="1" x14ac:dyDescent="0.15">
      <c r="A39" s="63" t="s">
        <v>37</v>
      </c>
      <c r="B39" s="64"/>
      <c r="C39" s="64"/>
      <c r="D39" s="64"/>
      <c r="E39" s="64"/>
      <c r="F39" s="64"/>
      <c r="G39" s="64"/>
      <c r="H39" s="64"/>
      <c r="I39" s="65"/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1" spans="1:19" x14ac:dyDescent="0.15">
      <c r="Q41" s="44"/>
    </row>
  </sheetData>
  <mergeCells count="29">
    <mergeCell ref="G9:H9"/>
    <mergeCell ref="I9:J9"/>
    <mergeCell ref="O9:P9"/>
    <mergeCell ref="E32:P32"/>
    <mergeCell ref="A33:A34"/>
    <mergeCell ref="B33:D34"/>
    <mergeCell ref="B32:D32"/>
    <mergeCell ref="A35:A36"/>
    <mergeCell ref="B35:D36"/>
    <mergeCell ref="J35:P35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M5:N5"/>
    <mergeCell ref="M6:N8"/>
    <mergeCell ref="M9:N9"/>
    <mergeCell ref="K5:L5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2026-03-23T04:48:20Z</cp:lastPrinted>
  <dcterms:created xsi:type="dcterms:W3CDTF">2016-08-19T01:38:06Z</dcterms:created>
  <dcterms:modified xsi:type="dcterms:W3CDTF">2026-04-13T02:42:54Z</dcterms:modified>
</cp:coreProperties>
</file>