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99540C05-8C5D-4C32-8C1B-C2F1ACFAC791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7" l="1"/>
  <c r="D11" i="7"/>
  <c r="E11" i="7"/>
  <c r="F11" i="7" s="1"/>
  <c r="I11" i="7"/>
  <c r="A11" i="7" s="1"/>
  <c r="J11" i="7"/>
  <c r="B11" i="7" s="1"/>
  <c r="J10" i="7"/>
  <c r="B10" i="7" s="1"/>
  <c r="I10" i="7"/>
  <c r="A10" i="7" s="1"/>
  <c r="J9" i="7"/>
  <c r="B9" i="7" s="1"/>
  <c r="I9" i="7"/>
  <c r="A9" i="7" s="1"/>
  <c r="J8" i="7"/>
  <c r="B8" i="7" s="1"/>
  <c r="I8" i="7"/>
  <c r="A8" i="7" s="1"/>
  <c r="J7" i="7"/>
  <c r="B7" i="7" s="1"/>
  <c r="I7" i="7"/>
  <c r="A7" i="7" s="1"/>
  <c r="J6" i="7"/>
  <c r="B6" i="7" s="1"/>
  <c r="I6" i="7"/>
  <c r="A6" i="7" s="1"/>
  <c r="D6" i="7"/>
  <c r="E6" i="7"/>
  <c r="D7" i="7"/>
  <c r="E7" i="7"/>
  <c r="D8" i="7"/>
  <c r="E8" i="7"/>
  <c r="D9" i="7"/>
  <c r="E9" i="7"/>
  <c r="D10" i="7"/>
  <c r="E10" i="7"/>
  <c r="C7" i="7"/>
  <c r="C8" i="7"/>
  <c r="C9" i="7"/>
  <c r="C10" i="7"/>
  <c r="C6" i="7"/>
  <c r="F10" i="7" l="1"/>
  <c r="F7" i="7" l="1"/>
  <c r="F8" i="7"/>
  <c r="F9" i="7"/>
  <c r="F6" i="7"/>
</calcChain>
</file>

<file path=xl/sharedStrings.xml><?xml version="1.0" encoding="utf-8"?>
<sst xmlns="http://schemas.openxmlformats.org/spreadsheetml/2006/main" count="36" uniqueCount="30">
  <si>
    <t>VESSEL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</si>
  <si>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</si>
  <si>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</si>
  <si>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</si>
  <si>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</si>
  <si>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VOY</t>
    <phoneticPr fontId="2"/>
  </si>
  <si>
    <t>S</t>
    <phoneticPr fontId="2"/>
  </si>
  <si>
    <t>　        　　　IMPORT SCHEDULE ‐ ORIGIN : Xingang</t>
    <phoneticPr fontId="2"/>
  </si>
  <si>
    <t>XIN</t>
    <phoneticPr fontId="2"/>
  </si>
  <si>
    <t>横浜</t>
    <rPh sb="0" eb="2">
      <t>ヨコハマ</t>
    </rPh>
    <phoneticPr fontId="2"/>
  </si>
  <si>
    <t>東京</t>
    <rPh sb="0" eb="2">
      <t>トウキョウ</t>
    </rPh>
    <phoneticPr fontId="2"/>
  </si>
  <si>
    <t>Sat 2nd May 2026</t>
  </si>
  <si>
    <t>Wed 29th Apr 2026/ 12:00:00 GMT</t>
  </si>
  <si>
    <t>Sat 9th May 2026</t>
  </si>
  <si>
    <t>Wed 6th May 2026/ 12:00:00 GMT</t>
  </si>
  <si>
    <t>Sat 16th May 2026</t>
  </si>
  <si>
    <t>Wed 13th May 2026/ 12:00:00 GMT</t>
  </si>
  <si>
    <t>Sat 23rd May 2026</t>
  </si>
  <si>
    <t>Wed 20th May 2026/ 12:00:00 GMT</t>
  </si>
  <si>
    <t>Sat 30th May 2026</t>
  </si>
  <si>
    <t>SINOTRANS KEELUNG/2609E</t>
  </si>
  <si>
    <t>SINOTRANS BANGKOK/2610E</t>
  </si>
  <si>
    <t>SINOTRANS KEELUNG/2610E</t>
  </si>
  <si>
    <t>SINOTRANS BANGKOK/2611E</t>
  </si>
  <si>
    <t>SINOTRANS KEELUNG/2611E</t>
  </si>
  <si>
    <t>SINOTRANS BANGKOK/2612E</t>
  </si>
  <si>
    <t>Wed 27th May 2026/ 12:00:00 GMT</t>
  </si>
  <si>
    <t>Sat 6th Jun 2026</t>
  </si>
  <si>
    <t>Wed 3rd Jun 2026/ 12:00:00 GMT</t>
  </si>
  <si>
    <t>Sat 13th Jun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</si>
</sst>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1" fillId="0" borderId="0"/>
  </cellStyleXfs>
  <cellXfs count="53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0" fillId="0" borderId="0" xfId="0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8" fontId="20" fillId="0" borderId="0" xfId="0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178" fontId="20" fillId="0" borderId="11" xfId="0" applyNumberFormat="1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178" fontId="20" fillId="0" borderId="14" xfId="0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178" fontId="20" fillId="0" borderId="13" xfId="0" applyNumberFormat="1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6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178" fontId="20" fillId="0" borderId="17" xfId="0" applyNumberFormat="1" applyFont="1" applyBorder="1" applyAlignment="1">
      <alignment horizontal="center" vertical="center" wrapText="1"/>
    </xf>
    <xf numFmtId="178" fontId="20" fillId="0" borderId="18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0" fontId="21" fillId="0" borderId="0" xfId="22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178" fontId="20" fillId="0" borderId="0" xfId="0" applyNumberFormat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1" fillId="0" borderId="0" xfId="22" applyBorder="1" applyAlignment="1">
      <alignment horizontal="center" wrapText="1"/>
    </xf>
    <xf numFmtId="0" fontId="19" fillId="0" borderId="0" xfId="0" applyFont="1" applyBorder="1" applyAlignment="1">
      <alignment horizontal="center" vertical="center" wrapText="1"/>
    </xf>
    <xf numFmtId="0" fontId="10" fillId="0" borderId="0" xfId="1" applyFont="1" applyFill="1" applyBorder="1" applyAlignment="1">
      <alignment vertical="center"/>
    </xf>
    <xf numFmtId="0" fontId="21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87D32C50-25A3-4532-86E5-3003B0BAD99A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95249</xdr:colOff>
      <xdr:row>1</xdr:row>
      <xdr:rowOff>613828</xdr:rowOff>
    </xdr:from>
    <xdr:to>
      <xdr:col>2</xdr:col>
      <xdr:colOff>119061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49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Xingang, China</a:t>
          </a: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285749</xdr:colOff>
      <xdr:row>14</xdr:row>
      <xdr:rowOff>267651</xdr:rowOff>
    </xdr:from>
    <xdr:to>
      <xdr:col>5</xdr:col>
      <xdr:colOff>1833561</xdr:colOff>
      <xdr:row>17</xdr:row>
      <xdr:rowOff>476249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85749" y="11126151"/>
          <a:ext cx="16049625" cy="235172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27</xdr:col>
      <xdr:colOff>295767</xdr:colOff>
      <xdr:row>216</xdr:row>
      <xdr:rowOff>74612</xdr:rowOff>
    </xdr:from>
    <xdr:to>
      <xdr:col>39</xdr:col>
      <xdr:colOff>561427</xdr:colOff>
      <xdr:row>263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T33"/>
  <sheetViews>
    <sheetView tabSelected="1" view="pageBreakPreview" zoomScale="40" zoomScaleNormal="25" zoomScaleSheetLayoutView="40" zoomScalePageLayoutView="10" workbookViewId="0">
      <selection activeCell="F11" sqref="F11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4" customWidth="1"/>
    <col min="7" max="7" width="10.125" customWidth="1"/>
    <col min="8" max="13" width="34.875" hidden="1" customWidth="1"/>
    <col min="14" max="16" width="34.875" customWidth="1"/>
    <col min="17" max="17" width="13.375" customWidth="1"/>
    <col min="18" max="18" width="15.875" customWidth="1"/>
  </cols>
  <sheetData>
    <row r="1" spans="1:20" s="2" customFormat="1" ht="106.15" customHeight="1">
      <c r="A1" s="17" t="s">
        <v>7</v>
      </c>
      <c r="B1" s="18"/>
      <c r="C1" s="18"/>
      <c r="D1" s="18"/>
      <c r="E1" s="40" t="s">
        <v>4</v>
      </c>
      <c r="F1" s="40"/>
      <c r="G1" s="18"/>
      <c r="H1" s="1"/>
      <c r="I1" s="1"/>
      <c r="J1" s="1"/>
      <c r="K1" s="9"/>
      <c r="L1" s="9"/>
      <c r="P1" s="4"/>
      <c r="Q1" s="4"/>
      <c r="R1" s="4"/>
      <c r="S1" s="4"/>
      <c r="T1" s="4"/>
    </row>
    <row r="2" spans="1:20" s="7" customFormat="1" ht="48.75" customHeight="1">
      <c r="A2" s="5"/>
      <c r="B2" s="5"/>
      <c r="C2" s="5"/>
      <c r="D2" s="5"/>
      <c r="E2" s="13"/>
      <c r="F2" s="13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0" s="2" customFormat="1" ht="72" customHeight="1" thickBot="1">
      <c r="A3" s="8"/>
      <c r="B3" s="9"/>
      <c r="C3" s="9"/>
      <c r="D3" s="9"/>
      <c r="E3" s="22">
        <v>46122</v>
      </c>
      <c r="F3" s="15" t="s">
        <v>6</v>
      </c>
      <c r="H3" s="9"/>
      <c r="I3" s="9"/>
      <c r="J3" s="9"/>
      <c r="K3" s="3"/>
      <c r="L3" s="3"/>
      <c r="M3" s="3"/>
      <c r="N3" s="3"/>
      <c r="O3" s="3"/>
    </row>
    <row r="4" spans="1:20" s="2" customFormat="1" ht="87" customHeight="1">
      <c r="A4" s="41" t="s">
        <v>0</v>
      </c>
      <c r="B4" s="43" t="s">
        <v>5</v>
      </c>
      <c r="C4" s="43" t="s">
        <v>1</v>
      </c>
      <c r="D4" s="23" t="s">
        <v>8</v>
      </c>
      <c r="E4" s="31" t="s">
        <v>10</v>
      </c>
      <c r="F4" s="25" t="s">
        <v>9</v>
      </c>
      <c r="H4" s="3"/>
      <c r="I4" s="3"/>
      <c r="J4" s="3"/>
      <c r="K4" s="3"/>
      <c r="L4" s="3"/>
      <c r="M4" s="3"/>
      <c r="N4" s="3"/>
    </row>
    <row r="5" spans="1:20" s="2" customFormat="1" ht="38.25" customHeight="1" thickBot="1">
      <c r="A5" s="42"/>
      <c r="B5" s="44"/>
      <c r="C5" s="44"/>
      <c r="D5" s="24" t="s">
        <v>2</v>
      </c>
      <c r="E5" s="24" t="s">
        <v>3</v>
      </c>
      <c r="F5" s="26" t="s">
        <v>3</v>
      </c>
      <c r="H5" s="3"/>
      <c r="I5" s="3"/>
      <c r="J5" s="3"/>
      <c r="K5" s="3"/>
      <c r="L5" s="3"/>
      <c r="M5" s="3"/>
      <c r="N5" s="3"/>
    </row>
    <row r="6" spans="1:20" s="3" customFormat="1" ht="57" customHeight="1" thickBot="1">
      <c r="A6" s="28" t="str">
        <f>I6</f>
        <v>SINOTRANS KEELUNG</v>
      </c>
      <c r="B6" s="29" t="str">
        <f>J6</f>
        <v>2609E</v>
      </c>
      <c r="C6" s="32" t="str">
        <f>TEXT(DATE(VALUE(RIGHT(SUBSTITUTE(K6,"/ 12:00:00 GMT",""), 4)), MONTH(1&amp;MID(K6, FIND(" ",K6, 5) + 1, 3)), VALUE(MID(K6, FIND(" ",K6, 1) + 1, IF(ISNUMBER(VALUE(MID(K6, 6, 1))), 2, 1)))), "MM/DD")</f>
        <v>04/29</v>
      </c>
      <c r="D6" s="32" t="str">
        <f t="shared" ref="D6:E10" si="0">TEXT(DATE(VALUE(RIGHT(SUBSTITUTE(L6,"/ 12:00:00 GMT",""), 4)), MONTH(1&amp;MID(L6, FIND(" ",L6, 5) + 1, 3)), VALUE(MID(L6, FIND(" ",L6, 1) + 1, IF(ISNUMBER(VALUE(MID(L6, 6, 1))), 2, 1)))), "MM/DD")</f>
        <v>05/02</v>
      </c>
      <c r="E6" s="32" t="str">
        <f t="shared" si="0"/>
        <v>05/09</v>
      </c>
      <c r="F6" s="30">
        <f>E6+1</f>
        <v>46152</v>
      </c>
      <c r="H6" s="45" t="s">
        <v>20</v>
      </c>
      <c r="I6" s="35" t="str">
        <f>LEFT(H6,FIND("/",H6)-1)</f>
        <v>SINOTRANS KEELUNG</v>
      </c>
      <c r="J6" s="35" t="str">
        <f>MID(H6,FIND("/",H6)+1,LEN(H6)-FIND("/",H6))</f>
        <v>2609E</v>
      </c>
      <c r="K6" s="52" t="s">
        <v>12</v>
      </c>
      <c r="L6" s="52" t="s">
        <v>11</v>
      </c>
      <c r="M6" s="52" t="s">
        <v>13</v>
      </c>
      <c r="N6" s="10"/>
    </row>
    <row r="7" spans="1:20" s="3" customFormat="1" ht="57" customHeight="1" thickBot="1">
      <c r="A7" s="20" t="str">
        <f t="shared" ref="A7:A10" si="1">I7</f>
        <v>SINOTRANS BANGKOK</v>
      </c>
      <c r="B7" s="21" t="str">
        <f t="shared" ref="B7:B10" si="2">J7</f>
        <v>2610E</v>
      </c>
      <c r="C7" s="34" t="str">
        <f t="shared" ref="C7:C10" si="3">TEXT(DATE(VALUE(RIGHT(SUBSTITUTE(K7,"/ 12:00:00 GMT",""), 4)), MONTH(1&amp;MID(K7, FIND(" ",K7, 5) + 1, 3)), VALUE(MID(K7, FIND(" ",K7, 1) + 1, IF(ISNUMBER(VALUE(MID(K7, 6, 1))), 2, 1)))), "MM/DD")</f>
        <v>05/06</v>
      </c>
      <c r="D7" s="34" t="str">
        <f t="shared" si="0"/>
        <v>05/09</v>
      </c>
      <c r="E7" s="34" t="str">
        <f t="shared" si="0"/>
        <v>05/16</v>
      </c>
      <c r="F7" s="27">
        <f t="shared" ref="F7:F10" si="4">E7+1</f>
        <v>46159</v>
      </c>
      <c r="H7" s="45" t="s">
        <v>21</v>
      </c>
      <c r="I7" s="35" t="str">
        <f t="shared" ref="I7:I10" si="5">LEFT(H7,FIND("/",H7)-1)</f>
        <v>SINOTRANS BANGKOK</v>
      </c>
      <c r="J7" s="35" t="str">
        <f t="shared" ref="J7:J10" si="6">MID(H7,FIND("/",H7)+1,LEN(H7)-FIND("/",H7))</f>
        <v>2610E</v>
      </c>
      <c r="K7" s="52" t="s">
        <v>14</v>
      </c>
      <c r="L7" s="52" t="s">
        <v>13</v>
      </c>
      <c r="M7" s="52" t="s">
        <v>15</v>
      </c>
      <c r="N7" s="10"/>
    </row>
    <row r="8" spans="1:20" s="3" customFormat="1" ht="57" customHeight="1" thickBot="1">
      <c r="A8" s="20" t="str">
        <f t="shared" si="1"/>
        <v>SINOTRANS KEELUNG</v>
      </c>
      <c r="B8" s="21" t="str">
        <f t="shared" si="2"/>
        <v>2610E</v>
      </c>
      <c r="C8" s="34" t="str">
        <f t="shared" si="3"/>
        <v>05/13</v>
      </c>
      <c r="D8" s="34" t="str">
        <f t="shared" si="0"/>
        <v>05/16</v>
      </c>
      <c r="E8" s="34" t="str">
        <f t="shared" si="0"/>
        <v>05/23</v>
      </c>
      <c r="F8" s="27">
        <f t="shared" si="4"/>
        <v>46166</v>
      </c>
      <c r="H8" s="45" t="s">
        <v>22</v>
      </c>
      <c r="I8" s="35" t="str">
        <f t="shared" si="5"/>
        <v>SINOTRANS KEELUNG</v>
      </c>
      <c r="J8" s="35" t="str">
        <f t="shared" si="6"/>
        <v>2610E</v>
      </c>
      <c r="K8" s="52" t="s">
        <v>16</v>
      </c>
      <c r="L8" s="52" t="s">
        <v>15</v>
      </c>
      <c r="M8" s="52" t="s">
        <v>17</v>
      </c>
      <c r="N8" s="10"/>
    </row>
    <row r="9" spans="1:20" s="3" customFormat="1" ht="57" customHeight="1" thickBot="1">
      <c r="A9" s="20" t="str">
        <f t="shared" si="1"/>
        <v>SINOTRANS BANGKOK</v>
      </c>
      <c r="B9" s="21" t="str">
        <f t="shared" si="2"/>
        <v>2611E</v>
      </c>
      <c r="C9" s="34" t="str">
        <f t="shared" si="3"/>
        <v>05/20</v>
      </c>
      <c r="D9" s="34" t="str">
        <f t="shared" si="0"/>
        <v>05/23</v>
      </c>
      <c r="E9" s="34" t="str">
        <f t="shared" si="0"/>
        <v>05/30</v>
      </c>
      <c r="F9" s="27">
        <f t="shared" si="4"/>
        <v>46173</v>
      </c>
      <c r="H9" s="45" t="s">
        <v>23</v>
      </c>
      <c r="I9" s="35" t="str">
        <f t="shared" si="5"/>
        <v>SINOTRANS BANGKOK</v>
      </c>
      <c r="J9" s="35" t="str">
        <f t="shared" si="6"/>
        <v>2611E</v>
      </c>
      <c r="K9" s="52" t="s">
        <v>18</v>
      </c>
      <c r="L9" s="52" t="s">
        <v>17</v>
      </c>
      <c r="M9" s="52" t="s">
        <v>19</v>
      </c>
      <c r="N9" s="10"/>
    </row>
    <row r="10" spans="1:20" s="3" customFormat="1" ht="57" customHeight="1" thickBot="1">
      <c r="A10" s="20" t="str">
        <f t="shared" si="1"/>
        <v>SINOTRANS KEELUNG</v>
      </c>
      <c r="B10" s="21" t="str">
        <f t="shared" si="2"/>
        <v>2611E</v>
      </c>
      <c r="C10" s="34" t="str">
        <f t="shared" si="3"/>
        <v>05/27</v>
      </c>
      <c r="D10" s="34" t="str">
        <f t="shared" si="0"/>
        <v>05/30</v>
      </c>
      <c r="E10" s="34" t="str">
        <f t="shared" si="0"/>
        <v>06/06</v>
      </c>
      <c r="F10" s="27">
        <f t="shared" si="4"/>
        <v>46180</v>
      </c>
      <c r="H10" s="45" t="s">
        <v>24</v>
      </c>
      <c r="I10" s="35" t="str">
        <f t="shared" si="5"/>
        <v>SINOTRANS KEELUNG</v>
      </c>
      <c r="J10" s="35" t="str">
        <f t="shared" si="6"/>
        <v>2611E</v>
      </c>
      <c r="K10" s="52" t="s">
        <v>26</v>
      </c>
      <c r="L10" s="52" t="s">
        <v>19</v>
      </c>
      <c r="M10" s="52" t="s">
        <v>27</v>
      </c>
      <c r="N10" s="10"/>
    </row>
    <row r="11" spans="1:20" s="3" customFormat="1" ht="57" customHeight="1" thickBot="1">
      <c r="A11" s="36" t="str">
        <f t="shared" ref="A11:A13" si="7">I11</f>
        <v>SINOTRANS BANGKOK</v>
      </c>
      <c r="B11" s="37" t="str">
        <f t="shared" ref="B11:B13" si="8">J11</f>
        <v>2612E</v>
      </c>
      <c r="C11" s="38" t="str">
        <f t="shared" ref="C11:C13" si="9">TEXT(DATE(VALUE(RIGHT(SUBSTITUTE(K11,"/ 12:00:00 GMT",""), 4)), MONTH(1&amp;MID(K11, FIND(" ",K11, 5) + 1, 3)), VALUE(MID(K11, FIND(" ",K11, 1) + 1, IF(ISNUMBER(VALUE(MID(K11, 6, 1))), 2, 1)))), "MM/DD")</f>
        <v>06/03</v>
      </c>
      <c r="D11" s="38" t="str">
        <f t="shared" ref="D11:D13" si="10">TEXT(DATE(VALUE(RIGHT(SUBSTITUTE(L11,"/ 12:00:00 GMT",""), 4)), MONTH(1&amp;MID(L11, FIND(" ",L11, 5) + 1, 3)), VALUE(MID(L11, FIND(" ",L11, 1) + 1, IF(ISNUMBER(VALUE(MID(L11, 6, 1))), 2, 1)))), "MM/DD")</f>
        <v>06/06</v>
      </c>
      <c r="E11" s="38" t="str">
        <f t="shared" ref="E11:E13" si="11">TEXT(DATE(VALUE(RIGHT(SUBSTITUTE(M11,"/ 12:00:00 GMT",""), 4)), MONTH(1&amp;MID(M11, FIND(" ",M11, 5) + 1, 3)), VALUE(MID(M11, FIND(" ",M11, 1) + 1, IF(ISNUMBER(VALUE(MID(M11, 6, 1))), 2, 1)))), "MM/DD")</f>
        <v>06/13</v>
      </c>
      <c r="F11" s="39">
        <f t="shared" ref="F11:F13" si="12">E11+1</f>
        <v>46187</v>
      </c>
      <c r="H11" s="45" t="s">
        <v>25</v>
      </c>
      <c r="I11" s="46" t="str">
        <f t="shared" ref="I11:I13" si="13">LEFT(H11,FIND("/",H11)-1)</f>
        <v>SINOTRANS BANGKOK</v>
      </c>
      <c r="J11" s="46" t="str">
        <f t="shared" ref="J11:J13" si="14">MID(H11,FIND("/",H11)+1,LEN(H11)-FIND("/",H11))</f>
        <v>2612E</v>
      </c>
      <c r="K11" s="52" t="s">
        <v>28</v>
      </c>
      <c r="L11" s="52" t="s">
        <v>27</v>
      </c>
      <c r="M11" s="52" t="s">
        <v>29</v>
      </c>
      <c r="N11" s="10"/>
    </row>
    <row r="12" spans="1:20" s="48" customFormat="1" ht="57" customHeight="1">
      <c r="A12" s="33"/>
      <c r="B12" s="16"/>
      <c r="C12" s="47"/>
      <c r="D12" s="47"/>
      <c r="E12" s="47"/>
      <c r="F12" s="19"/>
      <c r="H12" s="49"/>
      <c r="I12" s="50"/>
      <c r="J12" s="50"/>
      <c r="K12" s="49"/>
      <c r="L12" s="49"/>
      <c r="M12" s="49"/>
      <c r="N12" s="51"/>
      <c r="O12" s="51"/>
    </row>
    <row r="13" spans="1:20" s="48" customFormat="1" ht="57" customHeight="1">
      <c r="A13" s="33"/>
      <c r="B13" s="16"/>
      <c r="C13" s="47"/>
      <c r="D13" s="47"/>
      <c r="E13" s="47"/>
      <c r="F13" s="19"/>
      <c r="H13" s="49"/>
      <c r="I13" s="50"/>
      <c r="J13" s="50"/>
      <c r="K13" s="49"/>
      <c r="L13" s="49"/>
      <c r="M13" s="49"/>
      <c r="N13" s="51"/>
      <c r="O13" s="51"/>
    </row>
    <row r="14" spans="1:20" s="3" customFormat="1" ht="57" customHeight="1">
      <c r="A14" s="33"/>
      <c r="B14" s="16"/>
      <c r="C14" s="19"/>
      <c r="D14" s="19"/>
      <c r="E14" s="19"/>
      <c r="F14" s="19"/>
      <c r="K14" s="10"/>
      <c r="L14" s="10"/>
      <c r="M14" s="10"/>
      <c r="N14" s="10"/>
      <c r="O14" s="10"/>
    </row>
    <row r="15" spans="1:20" s="3" customFormat="1" ht="57" customHeight="1">
      <c r="K15" s="10"/>
      <c r="L15" s="10"/>
      <c r="M15" s="10"/>
      <c r="N15" s="10"/>
      <c r="O15" s="10"/>
    </row>
    <row r="16" spans="1:20" s="3" customFormat="1" ht="57" customHeight="1">
      <c r="K16" s="10"/>
      <c r="L16" s="10"/>
      <c r="M16" s="10"/>
      <c r="N16" s="10"/>
      <c r="O16" s="10"/>
    </row>
    <row r="17" spans="1:15" s="3" customFormat="1" ht="57" customHeight="1">
      <c r="K17" s="10"/>
      <c r="L17" s="10"/>
      <c r="M17" s="10"/>
      <c r="N17" s="10"/>
      <c r="O17" s="10"/>
    </row>
    <row r="18" spans="1:15" s="10" customFormat="1" ht="57" customHeight="1"/>
    <row r="19" spans="1:15" s="10" customFormat="1" ht="57" customHeight="1"/>
    <row r="20" spans="1:15" s="10" customFormat="1" ht="57" customHeight="1">
      <c r="A20" s="16"/>
      <c r="B20" s="16"/>
      <c r="C20" s="16"/>
      <c r="D20" s="16"/>
      <c r="E20" s="16"/>
      <c r="F20" s="16"/>
    </row>
    <row r="21" spans="1:15" s="10" customFormat="1" ht="57" customHeight="1">
      <c r="A21" s="16"/>
      <c r="B21" s="16"/>
      <c r="C21" s="16"/>
      <c r="D21" s="16"/>
      <c r="E21" s="16"/>
      <c r="F21" s="16"/>
    </row>
    <row r="22" spans="1:15" s="10" customFormat="1" ht="57" customHeight="1">
      <c r="A22" s="16"/>
      <c r="B22" s="16"/>
      <c r="C22" s="16"/>
      <c r="D22" s="16"/>
      <c r="E22" s="16"/>
      <c r="F22" s="16"/>
    </row>
    <row r="23" spans="1:15" s="10" customFormat="1" ht="57" customHeight="1">
      <c r="A23" s="16"/>
      <c r="B23" s="16"/>
      <c r="C23" s="16"/>
      <c r="D23" s="16"/>
      <c r="E23" s="16"/>
      <c r="F23" s="16"/>
    </row>
    <row r="24" spans="1:15" s="10" customFormat="1" ht="57" customHeight="1"/>
    <row r="25" spans="1:15" s="10" customFormat="1" ht="57" customHeight="1">
      <c r="A25" s="11"/>
    </row>
    <row r="26" spans="1:15" s="3" customFormat="1" ht="57" customHeight="1">
      <c r="A26" s="16"/>
      <c r="B26" s="16"/>
      <c r="C26" s="16"/>
      <c r="D26" s="16"/>
      <c r="E26" s="16"/>
      <c r="F26" s="16"/>
      <c r="G26" s="10"/>
    </row>
    <row r="27" spans="1:15" s="3" customFormat="1" ht="57" customHeight="1">
      <c r="A27" s="16"/>
      <c r="B27" s="16"/>
      <c r="C27" s="16"/>
      <c r="D27" s="16"/>
      <c r="E27" s="16"/>
      <c r="F27" s="16"/>
      <c r="G27" s="10"/>
    </row>
    <row r="28" spans="1:15" s="3" customFormat="1" ht="57" customHeight="1">
      <c r="A28" s="16"/>
      <c r="B28" s="16"/>
      <c r="C28" s="16"/>
      <c r="D28" s="16"/>
      <c r="E28" s="16"/>
      <c r="F28" s="16"/>
      <c r="G28" s="10"/>
    </row>
    <row r="29" spans="1:15" s="3" customFormat="1" ht="57" customHeight="1">
      <c r="A29" s="16"/>
      <c r="B29" s="16"/>
      <c r="C29" s="16"/>
      <c r="D29" s="16"/>
      <c r="E29" s="16"/>
      <c r="F29" s="16"/>
      <c r="G29" s="10"/>
    </row>
    <row r="30" spans="1:15" s="3" customFormat="1" ht="57" customHeight="1">
      <c r="A30" s="16"/>
      <c r="B30" s="16"/>
      <c r="C30" s="16"/>
      <c r="D30" s="16"/>
      <c r="E30" s="16"/>
      <c r="F30" s="16"/>
      <c r="G30" s="10"/>
    </row>
    <row r="31" spans="1:15" s="3" customFormat="1" ht="57" customHeight="1">
      <c r="A31" s="12"/>
      <c r="B31" s="10"/>
      <c r="C31" s="10"/>
      <c r="D31" s="10"/>
      <c r="E31" s="10"/>
      <c r="F31" s="10"/>
    </row>
    <row r="32" spans="1:15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4">
    <mergeCell ref="E1:F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2026-03-25T04:04:45Z</cp:lastPrinted>
  <dcterms:created xsi:type="dcterms:W3CDTF">2016-03-18T07:26:58Z</dcterms:created>
  <dcterms:modified xsi:type="dcterms:W3CDTF">2026-04-10T09:00:12Z</dcterms:modified>
</cp:coreProperties>
</file>