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E3E2E33-4EEC-4966-8427-5CFF2AB77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E20" i="2"/>
  <c r="E17" i="2"/>
  <c r="E16" i="2"/>
  <c r="F16" i="2"/>
  <c r="E15" i="2"/>
  <c r="C15" i="2" s="1"/>
  <c r="D15" i="2" s="1"/>
  <c r="E22" i="2"/>
  <c r="C22" i="2" s="1"/>
  <c r="D22" i="2" s="1"/>
  <c r="G22" i="2"/>
  <c r="H22" i="2" s="1"/>
  <c r="J22" i="2"/>
  <c r="K22" i="2"/>
  <c r="L22" i="2" s="1"/>
  <c r="E23" i="2"/>
  <c r="F23" i="2" s="1"/>
  <c r="G23" i="2"/>
  <c r="H23" i="2" s="1"/>
  <c r="J23" i="2"/>
  <c r="K23" i="2"/>
  <c r="L23" i="2" s="1"/>
  <c r="C20" i="2"/>
  <c r="D20" i="2" s="1"/>
  <c r="G20" i="2"/>
  <c r="H20" i="2"/>
  <c r="J20" i="2"/>
  <c r="K20" i="2"/>
  <c r="L20" i="2" s="1"/>
  <c r="F21" i="2"/>
  <c r="G21" i="2"/>
  <c r="H21" i="2" s="1"/>
  <c r="J21" i="2"/>
  <c r="K21" i="2"/>
  <c r="L21" i="2" s="1"/>
  <c r="G15" i="2"/>
  <c r="H15" i="2" s="1"/>
  <c r="J15" i="2"/>
  <c r="K15" i="2"/>
  <c r="L15" i="2" s="1"/>
  <c r="G16" i="2"/>
  <c r="H16" i="2" s="1"/>
  <c r="J16" i="2"/>
  <c r="K16" i="2"/>
  <c r="L16" i="2" s="1"/>
  <c r="F17" i="2"/>
  <c r="G17" i="2"/>
  <c r="H17" i="2" s="1"/>
  <c r="J17" i="2"/>
  <c r="K17" i="2"/>
  <c r="L17" i="2"/>
  <c r="E18" i="2"/>
  <c r="C18" i="2" s="1"/>
  <c r="D18" i="2" s="1"/>
  <c r="G18" i="2"/>
  <c r="H18" i="2" s="1"/>
  <c r="J18" i="2"/>
  <c r="K18" i="2"/>
  <c r="L18" i="2" s="1"/>
  <c r="E19" i="2"/>
  <c r="F19" i="2" s="1"/>
  <c r="G19" i="2"/>
  <c r="H19" i="2"/>
  <c r="J19" i="2"/>
  <c r="K19" i="2"/>
  <c r="L19" i="2" s="1"/>
  <c r="K14" i="2"/>
  <c r="L14" i="2" s="1"/>
  <c r="J14" i="2"/>
  <c r="G14" i="2"/>
  <c r="H14" i="2" s="1"/>
  <c r="F14" i="2"/>
  <c r="E14" i="2"/>
  <c r="C14" i="2"/>
  <c r="D14" i="2" s="1"/>
  <c r="K13" i="2"/>
  <c r="L13" i="2" s="1"/>
  <c r="J13" i="2"/>
  <c r="G13" i="2"/>
  <c r="H13" i="2" s="1"/>
  <c r="F13" i="2"/>
  <c r="E13" i="2"/>
  <c r="C13" i="2"/>
  <c r="D13" i="2" s="1"/>
  <c r="K12" i="2"/>
  <c r="L12" i="2" s="1"/>
  <c r="J12" i="2"/>
  <c r="G12" i="2"/>
  <c r="H12" i="2" s="1"/>
  <c r="F12" i="2"/>
  <c r="E12" i="2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K9" i="2"/>
  <c r="L9" i="2" s="1"/>
  <c r="J9" i="2"/>
  <c r="G9" i="2"/>
  <c r="H9" i="2" s="1"/>
  <c r="F9" i="2"/>
  <c r="E9" i="2"/>
  <c r="C9" i="2"/>
  <c r="D9" i="2" s="1"/>
  <c r="F22" i="2" l="1"/>
  <c r="F20" i="2"/>
  <c r="F18" i="2"/>
  <c r="C21" i="2"/>
  <c r="D21" i="2" s="1"/>
  <c r="C23" i="2"/>
  <c r="D23" i="2" s="1"/>
  <c r="C17" i="2"/>
  <c r="D17" i="2" s="1"/>
  <c r="C16" i="2"/>
  <c r="D16" i="2" s="1"/>
  <c r="C19" i="2"/>
  <c r="D19" i="2" s="1"/>
  <c r="F15" i="2"/>
</calcChain>
</file>

<file path=xl/sharedStrings.xml><?xml version="1.0" encoding="utf-8"?>
<sst xmlns="http://schemas.openxmlformats.org/spreadsheetml/2006/main" count="65" uniqueCount="58">
  <si>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</si>
  <si>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</si>
  <si>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</si>
  <si>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</si>
  <si>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</si>
  <si>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</si>
  <si>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</si>
  <si>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</si>
  <si>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</si>
  <si>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</si>
  <si>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</si>
  <si>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</si>
  <si>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</si>
  <si>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</si>
  <si>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</si>
  <si>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</si>
  <si>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</si>
  <si>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</si>
  <si>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</si>
  <si>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</si>
  <si>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</si>
  <si>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</si>
  <si>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</si>
  <si>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</si>
  <si>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</si>
  <si>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</si>
  <si>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</si>
  <si>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</si>
  <si>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</si>
  <si>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</si>
  <si>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</si>
  <si>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</si>
  <si>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</si>
  <si>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</si>
  <si>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</si>
  <si>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</si>
  <si>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YM IMMENSE</t>
  </si>
  <si>
    <t>HORAI BRIDGE</t>
  </si>
  <si>
    <t>272S</t>
  </si>
  <si>
    <t>YM INCEPTION</t>
  </si>
  <si>
    <t>244S</t>
  </si>
  <si>
    <t>404S</t>
  </si>
  <si>
    <t>YM IMPROVEMENT</t>
    <phoneticPr fontId="4"/>
  </si>
  <si>
    <t>YM IMMENSE</t>
    <phoneticPr fontId="4"/>
  </si>
  <si>
    <t>2607S</t>
  </si>
  <si>
    <t>※TS INCHEON</t>
    <phoneticPr fontId="4"/>
  </si>
  <si>
    <t>2608S</t>
  </si>
  <si>
    <t>※TS SURABAYA</t>
    <phoneticPr fontId="4"/>
  </si>
  <si>
    <t>223S</t>
  </si>
  <si>
    <t>2609S</t>
  </si>
  <si>
    <t>273S</t>
  </si>
  <si>
    <t>245S</t>
  </si>
  <si>
    <t>2610S</t>
  </si>
  <si>
    <t>405S</t>
  </si>
  <si>
    <t>224S</t>
  </si>
  <si>
    <t>★HORAI BRIDGE</t>
    <phoneticPr fontId="4"/>
  </si>
  <si>
    <t>★TS SURABAYA</t>
    <phoneticPr fontId="4"/>
  </si>
  <si>
    <t>★YM IMPROVEMENT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</si>
</sst>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04" formatCode="mm\-dd"/>
  </numFmts>
  <fonts count="15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23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8" fillId="0" borderId="0"/>
    <xf numFmtId="0" fontId="138" fillId="0" borderId="0"/>
    <xf numFmtId="0" fontId="138" fillId="0" borderId="0"/>
  </cellStyleXfs>
  <cellXfs count="10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180" fontId="22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2" fillId="0" borderId="41" xfId="1" applyNumberFormat="1" applyFont="1" applyFill="1" applyBorder="1" applyAlignment="1" applyProtection="1">
      <alignment horizontal="center" vertical="center" shrinkToFit="1"/>
      <protection locked="0"/>
    </xf>
    <xf numFmtId="180" fontId="150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50" xfId="1" applyNumberFormat="1" applyFont="1" applyFill="1" applyBorder="1" applyAlignment="1" applyProtection="1">
      <alignment horizontal="left" vertical="center"/>
      <protection locked="0"/>
    </xf>
    <xf numFmtId="179" fontId="22" fillId="0" borderId="51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51" xfId="1" applyNumberFormat="1" applyFont="1" applyFill="1" applyBorder="1" applyAlignment="1" applyProtection="1">
      <alignment horizontal="center" vertical="center"/>
      <protection locked="0"/>
    </xf>
    <xf numFmtId="180" fontId="22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23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49" xfId="13420" xr:uid="{64E9DD6D-1E7F-4FD5-B860-EB28C814FDC7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50" xfId="13421" xr:uid="{C71B6009-A9E2-4C5A-B826-29EDEF4F5091}"/>
    <cellStyle name="標準 51" xfId="13422" xr:uid="{A9A90595-297F-429A-BF87-7423A7E957AF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16</xdr:col>
      <xdr:colOff>452436</xdr:colOff>
      <xdr:row>2</xdr:row>
      <xdr:rowOff>202912</xdr:rowOff>
    </xdr:from>
    <xdr:to>
      <xdr:col>23</xdr:col>
      <xdr:colOff>619125</xdr:colOff>
      <xdr:row>13</xdr:row>
      <xdr:rowOff>567858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0124" y="179835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828145</xdr:colOff>
      <xdr:row>3</xdr:row>
      <xdr:rowOff>333374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806583" y="2833687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928688</xdr:colOff>
      <xdr:row>16</xdr:row>
      <xdr:rowOff>23813</xdr:rowOff>
    </xdr:from>
    <xdr:to>
      <xdr:col>24</xdr:col>
      <xdr:colOff>500062</xdr:colOff>
      <xdr:row>33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64438" y="9001126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248951</xdr:colOff>
      <xdr:row>9</xdr:row>
      <xdr:rowOff>190499</xdr:rowOff>
    </xdr:from>
    <xdr:to>
      <xdr:col>16</xdr:col>
      <xdr:colOff>23812</xdr:colOff>
      <xdr:row>18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227389" y="5167312"/>
          <a:ext cx="5204111" cy="5119688"/>
          <a:chOff x="30021410" y="2616623"/>
          <a:chExt cx="9302750" cy="661081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1"/>
            <a:ext cx="5749360" cy="5926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"/>
  <sheetViews>
    <sheetView tabSelected="1" view="pageBreakPreview" zoomScale="40" zoomScaleNormal="40" zoomScaleSheetLayoutView="40" zoomScalePageLayoutView="40" workbookViewId="0">
      <selection activeCell="B23" sqref="B23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1" t="s">
        <v>12</v>
      </c>
      <c r="Q1" s="91"/>
      <c r="R1" s="91"/>
      <c r="S1" s="91"/>
      <c r="T1" s="91"/>
      <c r="U1" s="91"/>
      <c r="V1" s="91"/>
      <c r="W1" s="91"/>
    </row>
    <row r="2" spans="1:28" s="3" customFormat="1" ht="55.5" customHeight="1">
      <c r="A2" s="5"/>
      <c r="B2" s="6"/>
      <c r="C2" s="6"/>
      <c r="D2" s="6"/>
      <c r="E2" s="6"/>
      <c r="F2" s="6"/>
      <c r="G2" s="7"/>
      <c r="H2" s="8"/>
      <c r="I2" s="93"/>
      <c r="J2" s="93"/>
      <c r="K2" s="6"/>
      <c r="L2" s="6"/>
      <c r="M2" s="9"/>
      <c r="N2" s="11"/>
      <c r="O2" s="23"/>
      <c r="R2" s="92" t="s">
        <v>17</v>
      </c>
      <c r="S2" s="92"/>
      <c r="T2" s="92"/>
      <c r="U2" s="89">
        <v>46120</v>
      </c>
      <c r="V2" s="90"/>
      <c r="W2" s="90"/>
      <c r="X2" s="24" t="s">
        <v>18</v>
      </c>
    </row>
    <row r="3" spans="1:2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28" s="15" customFormat="1" ht="30" customHeight="1">
      <c r="A4" s="82" t="s">
        <v>0</v>
      </c>
      <c r="B4" s="85" t="s">
        <v>1</v>
      </c>
      <c r="C4" s="85" t="s">
        <v>2</v>
      </c>
      <c r="D4" s="85"/>
      <c r="E4" s="85"/>
      <c r="F4" s="85"/>
      <c r="G4" s="85" t="s">
        <v>3</v>
      </c>
      <c r="H4" s="85"/>
      <c r="I4" s="85" t="s">
        <v>4</v>
      </c>
      <c r="J4" s="85"/>
      <c r="K4" s="96" t="s">
        <v>5</v>
      </c>
      <c r="L4" s="97"/>
      <c r="W4" s="16"/>
      <c r="X4" s="16"/>
      <c r="Y4" s="16"/>
      <c r="Z4" s="16"/>
      <c r="AA4" s="16"/>
      <c r="AB4" s="16"/>
    </row>
    <row r="5" spans="1:28" s="15" customFormat="1" ht="30" customHeight="1">
      <c r="A5" s="83"/>
      <c r="B5" s="86"/>
      <c r="C5" s="86" t="s">
        <v>6</v>
      </c>
      <c r="D5" s="86"/>
      <c r="E5" s="86" t="s">
        <v>14</v>
      </c>
      <c r="F5" s="86"/>
      <c r="G5" s="94" t="s">
        <v>7</v>
      </c>
      <c r="H5" s="94"/>
      <c r="I5" s="94" t="s">
        <v>7</v>
      </c>
      <c r="J5" s="94"/>
      <c r="K5" s="94" t="s">
        <v>8</v>
      </c>
      <c r="L5" s="95"/>
      <c r="W5" s="17"/>
      <c r="X5" s="17"/>
      <c r="Y5" s="17"/>
      <c r="Z5" s="17"/>
      <c r="AA5" s="17"/>
      <c r="AB5" s="17"/>
    </row>
    <row r="6" spans="1:28" s="15" customFormat="1" ht="30" customHeight="1">
      <c r="A6" s="83"/>
      <c r="B6" s="86"/>
      <c r="C6" s="86"/>
      <c r="D6" s="86"/>
      <c r="E6" s="86"/>
      <c r="F6" s="86"/>
      <c r="G6" s="94"/>
      <c r="H6" s="94"/>
      <c r="I6" s="94"/>
      <c r="J6" s="94"/>
      <c r="K6" s="94"/>
      <c r="L6" s="95"/>
    </row>
    <row r="7" spans="1:28" s="15" customFormat="1" ht="30" customHeight="1">
      <c r="A7" s="83"/>
      <c r="B7" s="86"/>
      <c r="C7" s="86"/>
      <c r="D7" s="86"/>
      <c r="E7" s="86"/>
      <c r="F7" s="86"/>
      <c r="G7" s="94"/>
      <c r="H7" s="94"/>
      <c r="I7" s="94"/>
      <c r="J7" s="94"/>
      <c r="K7" s="94"/>
      <c r="L7" s="95"/>
    </row>
    <row r="8" spans="1:28" s="16" customFormat="1" ht="30" customHeight="1">
      <c r="A8" s="84"/>
      <c r="B8" s="87"/>
      <c r="C8" s="46"/>
      <c r="D8" s="46"/>
      <c r="E8" s="46"/>
      <c r="F8" s="46"/>
      <c r="G8" s="88"/>
      <c r="H8" s="88"/>
      <c r="I8" s="72" t="s">
        <v>9</v>
      </c>
      <c r="J8" s="72"/>
      <c r="K8" s="72" t="s">
        <v>19</v>
      </c>
      <c r="L8" s="73"/>
      <c r="W8" s="15"/>
      <c r="X8" s="15"/>
      <c r="Y8" s="15"/>
      <c r="Z8" s="15"/>
      <c r="AA8" s="15"/>
      <c r="AB8" s="15"/>
    </row>
    <row r="9" spans="1:28" s="15" customFormat="1" ht="45" customHeight="1">
      <c r="A9" s="101" t="s">
        <v>42</v>
      </c>
      <c r="B9" s="102" t="s">
        <v>38</v>
      </c>
      <c r="C9" s="103">
        <f t="shared" ref="C9:C14" si="0">E9</f>
        <v>46120</v>
      </c>
      <c r="D9" s="103" t="str">
        <f t="shared" ref="D9:D14" si="1">TEXT(C9,"aaa")</f>
        <v>水</v>
      </c>
      <c r="E9" s="103">
        <f t="shared" ref="E9" si="2">I9-2</f>
        <v>46120</v>
      </c>
      <c r="F9" s="103" t="str">
        <f t="shared" ref="F9:F14" si="3">TEXT(E9,"aaa")</f>
        <v>水</v>
      </c>
      <c r="G9" s="103">
        <f t="shared" ref="G9:G14" si="4">I9</f>
        <v>46122</v>
      </c>
      <c r="H9" s="103" t="str">
        <f t="shared" ref="H9:H14" si="5">TEXT(G9,"aaa")</f>
        <v>金</v>
      </c>
      <c r="I9" s="103">
        <v>46122</v>
      </c>
      <c r="J9" s="98" t="str">
        <f t="shared" ref="J9:J14" si="6">TEXT(I9,"aaa")</f>
        <v>金</v>
      </c>
      <c r="K9" s="98">
        <f t="shared" ref="K9:K14" si="7">I9+5</f>
        <v>46127</v>
      </c>
      <c r="L9" s="104" t="str">
        <f t="shared" ref="L9:L14" si="8">TEXT(K9,"aaa")</f>
        <v>水</v>
      </c>
      <c r="U9" s="3"/>
      <c r="V9" s="3"/>
      <c r="W9" s="3"/>
      <c r="X9" s="3"/>
      <c r="Y9" s="3"/>
      <c r="Z9" s="3"/>
      <c r="AA9" s="3"/>
      <c r="AB9" s="3"/>
    </row>
    <row r="10" spans="1:28" s="15" customFormat="1" ht="45" customHeight="1">
      <c r="A10" s="64" t="s">
        <v>45</v>
      </c>
      <c r="B10" s="66" t="s">
        <v>44</v>
      </c>
      <c r="C10" s="43">
        <f t="shared" si="0"/>
        <v>46122</v>
      </c>
      <c r="D10" s="43" t="str">
        <f t="shared" si="1"/>
        <v>金</v>
      </c>
      <c r="E10" s="43">
        <f t="shared" ref="E10" si="9">I10-4</f>
        <v>46122</v>
      </c>
      <c r="F10" s="43" t="str">
        <f t="shared" si="3"/>
        <v>金</v>
      </c>
      <c r="G10" s="43">
        <f t="shared" si="4"/>
        <v>46126</v>
      </c>
      <c r="H10" s="43" t="str">
        <f t="shared" si="5"/>
        <v>火</v>
      </c>
      <c r="I10" s="43">
        <v>46126</v>
      </c>
      <c r="J10" s="44" t="str">
        <f t="shared" si="6"/>
        <v>火</v>
      </c>
      <c r="K10" s="44">
        <f t="shared" si="7"/>
        <v>46131</v>
      </c>
      <c r="L10" s="45" t="str">
        <f t="shared" si="8"/>
        <v>日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64" t="s">
        <v>39</v>
      </c>
      <c r="B11" s="66" t="s">
        <v>40</v>
      </c>
      <c r="C11" s="43">
        <f t="shared" si="0"/>
        <v>46127</v>
      </c>
      <c r="D11" s="43" t="str">
        <f t="shared" si="1"/>
        <v>水</v>
      </c>
      <c r="E11" s="43">
        <f t="shared" ref="E11" si="10">I11-2</f>
        <v>46127</v>
      </c>
      <c r="F11" s="43" t="str">
        <f t="shared" si="3"/>
        <v>水</v>
      </c>
      <c r="G11" s="43">
        <f t="shared" si="4"/>
        <v>46129</v>
      </c>
      <c r="H11" s="43" t="str">
        <f t="shared" si="5"/>
        <v>金</v>
      </c>
      <c r="I11" s="43">
        <v>46129</v>
      </c>
      <c r="J11" s="44" t="str">
        <f t="shared" si="6"/>
        <v>金</v>
      </c>
      <c r="K11" s="44">
        <f t="shared" si="7"/>
        <v>46134</v>
      </c>
      <c r="L11" s="45" t="str">
        <f t="shared" si="8"/>
        <v>水</v>
      </c>
    </row>
    <row r="12" spans="1:28" s="15" customFormat="1" ht="45" customHeight="1">
      <c r="A12" s="64" t="s">
        <v>47</v>
      </c>
      <c r="B12" s="66" t="s">
        <v>46</v>
      </c>
      <c r="C12" s="43">
        <f t="shared" si="0"/>
        <v>46129</v>
      </c>
      <c r="D12" s="43" t="str">
        <f t="shared" si="1"/>
        <v>金</v>
      </c>
      <c r="E12" s="43">
        <f t="shared" ref="E12" si="11">I12-4</f>
        <v>46129</v>
      </c>
      <c r="F12" s="43" t="str">
        <f t="shared" si="3"/>
        <v>金</v>
      </c>
      <c r="G12" s="43">
        <f t="shared" si="4"/>
        <v>46133</v>
      </c>
      <c r="H12" s="43" t="str">
        <f t="shared" si="5"/>
        <v>火</v>
      </c>
      <c r="I12" s="43">
        <v>46133</v>
      </c>
      <c r="J12" s="44" t="str">
        <f t="shared" si="6"/>
        <v>火</v>
      </c>
      <c r="K12" s="44">
        <f t="shared" si="7"/>
        <v>46138</v>
      </c>
      <c r="L12" s="45" t="str">
        <f t="shared" si="8"/>
        <v>日</v>
      </c>
      <c r="Z12" s="3"/>
    </row>
    <row r="13" spans="1:28" s="15" customFormat="1" ht="45" customHeight="1">
      <c r="A13" s="64" t="s">
        <v>43</v>
      </c>
      <c r="B13" s="66" t="s">
        <v>41</v>
      </c>
      <c r="C13" s="43">
        <f t="shared" si="0"/>
        <v>46134</v>
      </c>
      <c r="D13" s="43" t="str">
        <f t="shared" si="1"/>
        <v>水</v>
      </c>
      <c r="E13" s="43">
        <f t="shared" ref="E13" si="12">I13-2</f>
        <v>46134</v>
      </c>
      <c r="F13" s="43" t="str">
        <f t="shared" si="3"/>
        <v>水</v>
      </c>
      <c r="G13" s="43">
        <f t="shared" si="4"/>
        <v>46136</v>
      </c>
      <c r="H13" s="43" t="str">
        <f t="shared" si="5"/>
        <v>金</v>
      </c>
      <c r="I13" s="43">
        <v>46136</v>
      </c>
      <c r="J13" s="44" t="str">
        <f t="shared" si="6"/>
        <v>金</v>
      </c>
      <c r="K13" s="44">
        <f t="shared" si="7"/>
        <v>46141</v>
      </c>
      <c r="L13" s="45" t="str">
        <f t="shared" si="8"/>
        <v>水</v>
      </c>
      <c r="Z13" s="3"/>
    </row>
    <row r="14" spans="1:28" s="15" customFormat="1" ht="45" customHeight="1">
      <c r="A14" s="64" t="s">
        <v>45</v>
      </c>
      <c r="B14" s="43" t="s">
        <v>46</v>
      </c>
      <c r="C14" s="43">
        <f t="shared" si="0"/>
        <v>46136</v>
      </c>
      <c r="D14" s="43" t="str">
        <f t="shared" si="1"/>
        <v>金</v>
      </c>
      <c r="E14" s="43">
        <f t="shared" ref="E14" si="13">I14-4</f>
        <v>46136</v>
      </c>
      <c r="F14" s="43" t="str">
        <f t="shared" si="3"/>
        <v>金</v>
      </c>
      <c r="G14" s="43">
        <f t="shared" si="4"/>
        <v>46140</v>
      </c>
      <c r="H14" s="43" t="str">
        <f t="shared" si="5"/>
        <v>火</v>
      </c>
      <c r="I14" s="43">
        <v>46140</v>
      </c>
      <c r="J14" s="44" t="str">
        <f t="shared" si="6"/>
        <v>火</v>
      </c>
      <c r="K14" s="44">
        <f t="shared" si="7"/>
        <v>46145</v>
      </c>
      <c r="L14" s="45" t="str">
        <f t="shared" si="8"/>
        <v>日</v>
      </c>
    </row>
    <row r="15" spans="1:28" s="15" customFormat="1" ht="45" customHeight="1">
      <c r="A15" s="64" t="s">
        <v>55</v>
      </c>
      <c r="B15" s="66" t="s">
        <v>48</v>
      </c>
      <c r="C15" s="100">
        <f t="shared" ref="C15:C19" si="14">E15</f>
        <v>46140</v>
      </c>
      <c r="D15" s="100" t="str">
        <f t="shared" ref="D15:D19" si="15">TEXT(C15,"aaa")</f>
        <v>火</v>
      </c>
      <c r="E15" s="100">
        <f>I15-3</f>
        <v>46140</v>
      </c>
      <c r="F15" s="100" t="str">
        <f t="shared" ref="F15:F19" si="16">TEXT(E15,"aaa")</f>
        <v>火</v>
      </c>
      <c r="G15" s="43">
        <f t="shared" ref="G15:G19" si="17">I15</f>
        <v>46143</v>
      </c>
      <c r="H15" s="43" t="str">
        <f t="shared" ref="H15:H19" si="18">TEXT(G15,"aaa")</f>
        <v>金</v>
      </c>
      <c r="I15" s="43">
        <v>46143</v>
      </c>
      <c r="J15" s="44" t="str">
        <f t="shared" ref="J15:J19" si="19">TEXT(I15,"aaa")</f>
        <v>金</v>
      </c>
      <c r="K15" s="44">
        <f t="shared" ref="K15:K19" si="20">I15+5</f>
        <v>46148</v>
      </c>
      <c r="L15" s="45" t="str">
        <f t="shared" ref="L15:L19" si="21">TEXT(K15,"aaa")</f>
        <v>水</v>
      </c>
    </row>
    <row r="16" spans="1:28" s="15" customFormat="1" ht="45" customHeight="1">
      <c r="A16" s="64" t="s">
        <v>56</v>
      </c>
      <c r="B16" s="66" t="s">
        <v>49</v>
      </c>
      <c r="C16" s="100">
        <f t="shared" si="14"/>
        <v>46142</v>
      </c>
      <c r="D16" s="100" t="str">
        <f t="shared" si="15"/>
        <v>木</v>
      </c>
      <c r="E16" s="100">
        <f>I16-5</f>
        <v>46142</v>
      </c>
      <c r="F16" s="100" t="str">
        <f t="shared" si="16"/>
        <v>木</v>
      </c>
      <c r="G16" s="43">
        <f t="shared" si="17"/>
        <v>46147</v>
      </c>
      <c r="H16" s="43" t="str">
        <f t="shared" si="18"/>
        <v>火</v>
      </c>
      <c r="I16" s="43">
        <v>46147</v>
      </c>
      <c r="J16" s="44" t="str">
        <f t="shared" si="19"/>
        <v>火</v>
      </c>
      <c r="K16" s="44">
        <f t="shared" si="20"/>
        <v>46152</v>
      </c>
      <c r="L16" s="45" t="str">
        <f t="shared" si="21"/>
        <v>日</v>
      </c>
    </row>
    <row r="17" spans="1:28" s="15" customFormat="1" ht="45" customHeight="1">
      <c r="A17" s="64" t="s">
        <v>57</v>
      </c>
      <c r="B17" s="66" t="s">
        <v>50</v>
      </c>
      <c r="C17" s="100">
        <f t="shared" si="14"/>
        <v>46143</v>
      </c>
      <c r="D17" s="100" t="str">
        <f t="shared" si="15"/>
        <v>金</v>
      </c>
      <c r="E17" s="100">
        <f>I17-7</f>
        <v>46143</v>
      </c>
      <c r="F17" s="100" t="str">
        <f t="shared" si="16"/>
        <v>金</v>
      </c>
      <c r="G17" s="43">
        <f t="shared" si="17"/>
        <v>46150</v>
      </c>
      <c r="H17" s="43" t="str">
        <f t="shared" si="18"/>
        <v>金</v>
      </c>
      <c r="I17" s="43">
        <v>46150</v>
      </c>
      <c r="J17" s="44" t="str">
        <f t="shared" si="19"/>
        <v>金</v>
      </c>
      <c r="K17" s="44">
        <f t="shared" si="20"/>
        <v>46155</v>
      </c>
      <c r="L17" s="45" t="str">
        <f t="shared" si="21"/>
        <v>水</v>
      </c>
    </row>
    <row r="18" spans="1:28" s="15" customFormat="1" ht="45" customHeight="1">
      <c r="A18" s="64" t="s">
        <v>35</v>
      </c>
      <c r="B18" s="66" t="s">
        <v>49</v>
      </c>
      <c r="C18" s="43">
        <f t="shared" si="14"/>
        <v>46150</v>
      </c>
      <c r="D18" s="43" t="str">
        <f t="shared" si="15"/>
        <v>金</v>
      </c>
      <c r="E18" s="43">
        <f t="shared" ref="E18" si="22">I18-4</f>
        <v>46150</v>
      </c>
      <c r="F18" s="43" t="str">
        <f t="shared" si="16"/>
        <v>金</v>
      </c>
      <c r="G18" s="43">
        <f t="shared" si="17"/>
        <v>46154</v>
      </c>
      <c r="H18" s="43" t="str">
        <f t="shared" si="18"/>
        <v>火</v>
      </c>
      <c r="I18" s="43">
        <v>46154</v>
      </c>
      <c r="J18" s="44" t="str">
        <f t="shared" si="19"/>
        <v>火</v>
      </c>
      <c r="K18" s="44">
        <f t="shared" si="20"/>
        <v>46159</v>
      </c>
      <c r="L18" s="45" t="str">
        <f t="shared" si="21"/>
        <v>日</v>
      </c>
    </row>
    <row r="19" spans="1:28" s="15" customFormat="1" ht="45" customHeight="1">
      <c r="A19" s="64" t="s">
        <v>39</v>
      </c>
      <c r="B19" s="66" t="s">
        <v>51</v>
      </c>
      <c r="C19" s="43">
        <f t="shared" si="14"/>
        <v>46155</v>
      </c>
      <c r="D19" s="43" t="str">
        <f t="shared" si="15"/>
        <v>水</v>
      </c>
      <c r="E19" s="43">
        <f t="shared" ref="E19:E21" si="23">I19-2</f>
        <v>46155</v>
      </c>
      <c r="F19" s="43" t="str">
        <f t="shared" si="16"/>
        <v>水</v>
      </c>
      <c r="G19" s="43">
        <f t="shared" si="17"/>
        <v>46157</v>
      </c>
      <c r="H19" s="43" t="str">
        <f t="shared" si="18"/>
        <v>金</v>
      </c>
      <c r="I19" s="43">
        <v>46157</v>
      </c>
      <c r="J19" s="44" t="str">
        <f t="shared" si="19"/>
        <v>金</v>
      </c>
      <c r="K19" s="44">
        <f t="shared" si="20"/>
        <v>46162</v>
      </c>
      <c r="L19" s="45" t="str">
        <f t="shared" si="21"/>
        <v>水</v>
      </c>
      <c r="M19" s="63"/>
    </row>
    <row r="20" spans="1:28" s="15" customFormat="1" ht="45" customHeight="1">
      <c r="A20" s="64" t="s">
        <v>34</v>
      </c>
      <c r="B20" s="66" t="s">
        <v>52</v>
      </c>
      <c r="C20" s="43">
        <f t="shared" ref="C20:C23" si="24">E20</f>
        <v>46157</v>
      </c>
      <c r="D20" s="43" t="str">
        <f t="shared" ref="D20:D23" si="25">TEXT(C20,"aaa")</f>
        <v>金</v>
      </c>
      <c r="E20" s="43">
        <f>I20-4</f>
        <v>46157</v>
      </c>
      <c r="F20" s="43" t="str">
        <f t="shared" ref="F20:F23" si="26">TEXT(E20,"aaa")</f>
        <v>金</v>
      </c>
      <c r="G20" s="43">
        <f t="shared" ref="G20:G23" si="27">I20</f>
        <v>46161</v>
      </c>
      <c r="H20" s="43" t="str">
        <f t="shared" ref="H20:H23" si="28">TEXT(G20,"aaa")</f>
        <v>火</v>
      </c>
      <c r="I20" s="43">
        <v>46161</v>
      </c>
      <c r="J20" s="44" t="str">
        <f t="shared" ref="J20:J23" si="29">TEXT(I20,"aaa")</f>
        <v>火</v>
      </c>
      <c r="K20" s="44">
        <f t="shared" ref="K20:K23" si="30">I20+5</f>
        <v>46166</v>
      </c>
      <c r="L20" s="45" t="str">
        <f t="shared" ref="L20:L23" si="31">TEXT(K20,"aaa")</f>
        <v>日</v>
      </c>
      <c r="M20" s="63"/>
    </row>
    <row r="21" spans="1:28" s="15" customFormat="1" ht="45" customHeight="1">
      <c r="A21" s="64" t="s">
        <v>36</v>
      </c>
      <c r="B21" s="66" t="s">
        <v>53</v>
      </c>
      <c r="C21" s="43">
        <f t="shared" si="24"/>
        <v>46162</v>
      </c>
      <c r="D21" s="43" t="str">
        <f t="shared" si="25"/>
        <v>水</v>
      </c>
      <c r="E21" s="43">
        <f t="shared" si="23"/>
        <v>46162</v>
      </c>
      <c r="F21" s="43" t="str">
        <f t="shared" si="26"/>
        <v>水</v>
      </c>
      <c r="G21" s="43">
        <f t="shared" si="27"/>
        <v>46164</v>
      </c>
      <c r="H21" s="43" t="str">
        <f t="shared" si="28"/>
        <v>金</v>
      </c>
      <c r="I21" s="43">
        <v>46164</v>
      </c>
      <c r="J21" s="44" t="str">
        <f t="shared" si="29"/>
        <v>金</v>
      </c>
      <c r="K21" s="44">
        <f t="shared" si="30"/>
        <v>46169</v>
      </c>
      <c r="L21" s="45" t="str">
        <f t="shared" si="31"/>
        <v>水</v>
      </c>
    </row>
    <row r="22" spans="1:28" s="15" customFormat="1" ht="45" customHeight="1">
      <c r="A22" s="64" t="s">
        <v>35</v>
      </c>
      <c r="B22" s="66" t="s">
        <v>52</v>
      </c>
      <c r="C22" s="43">
        <f t="shared" si="24"/>
        <v>46164</v>
      </c>
      <c r="D22" s="43" t="str">
        <f t="shared" si="25"/>
        <v>金</v>
      </c>
      <c r="E22" s="43">
        <f t="shared" ref="E21:E22" si="32">I22-4</f>
        <v>46164</v>
      </c>
      <c r="F22" s="43" t="str">
        <f t="shared" si="26"/>
        <v>金</v>
      </c>
      <c r="G22" s="43">
        <f t="shared" si="27"/>
        <v>46168</v>
      </c>
      <c r="H22" s="43" t="str">
        <f t="shared" si="28"/>
        <v>火</v>
      </c>
      <c r="I22" s="43">
        <v>46168</v>
      </c>
      <c r="J22" s="44" t="str">
        <f t="shared" si="29"/>
        <v>火</v>
      </c>
      <c r="K22" s="44">
        <f t="shared" si="30"/>
        <v>46173</v>
      </c>
      <c r="L22" s="45" t="str">
        <f t="shared" si="31"/>
        <v>日</v>
      </c>
      <c r="U22" s="3"/>
      <c r="V22" s="3"/>
      <c r="W22" s="3"/>
      <c r="X22" s="3"/>
      <c r="Y22" s="3"/>
    </row>
    <row r="23" spans="1:28" s="15" customFormat="1" ht="45" customHeight="1">
      <c r="A23" s="65" t="s">
        <v>37</v>
      </c>
      <c r="B23" s="99" t="s">
        <v>54</v>
      </c>
      <c r="C23" s="47">
        <f t="shared" si="24"/>
        <v>46169</v>
      </c>
      <c r="D23" s="47" t="str">
        <f t="shared" si="25"/>
        <v>水</v>
      </c>
      <c r="E23" s="47">
        <f t="shared" ref="E23" si="33">I23-2</f>
        <v>46169</v>
      </c>
      <c r="F23" s="47" t="str">
        <f t="shared" si="26"/>
        <v>水</v>
      </c>
      <c r="G23" s="47">
        <f t="shared" si="27"/>
        <v>46171</v>
      </c>
      <c r="H23" s="47" t="str">
        <f t="shared" si="28"/>
        <v>金</v>
      </c>
      <c r="I23" s="47">
        <v>46171</v>
      </c>
      <c r="J23" s="48" t="str">
        <f t="shared" si="29"/>
        <v>金</v>
      </c>
      <c r="K23" s="48">
        <f t="shared" si="30"/>
        <v>46176</v>
      </c>
      <c r="L23" s="49" t="str">
        <f t="shared" si="31"/>
        <v>水</v>
      </c>
      <c r="W23" s="3"/>
      <c r="X23" s="3"/>
      <c r="Y23" s="3"/>
    </row>
    <row r="24" spans="1:28" s="15" customFormat="1" ht="45" customHeight="1">
      <c r="W24" s="3"/>
      <c r="X24" s="3"/>
      <c r="Y24" s="3"/>
    </row>
    <row r="25" spans="1:28" s="15" customFormat="1" ht="28.5">
      <c r="A25" s="50" t="s">
        <v>28</v>
      </c>
      <c r="B25" s="51"/>
      <c r="C25" s="51"/>
      <c r="D25" s="51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28" s="15" customFormat="1" ht="28.5">
      <c r="A26" s="54" t="s">
        <v>29</v>
      </c>
      <c r="B26" s="55"/>
      <c r="C26"/>
      <c r="D26"/>
      <c r="E26" s="51"/>
      <c r="F26"/>
      <c r="G26"/>
      <c r="H26" s="3"/>
      <c r="I26" s="3"/>
      <c r="J26" s="3"/>
      <c r="K26" s="3"/>
      <c r="L26" s="3"/>
      <c r="M26" s="52"/>
      <c r="N26" s="3"/>
      <c r="O26" s="53"/>
      <c r="P26" s="53"/>
      <c r="Q26" s="53"/>
    </row>
    <row r="27" spans="1:28" s="15" customFormat="1" ht="28.5">
      <c r="A27" s="54" t="s">
        <v>30</v>
      </c>
      <c r="B27" s="55"/>
      <c r="C27" s="55"/>
      <c r="D27" s="55"/>
      <c r="E27" s="55"/>
      <c r="F27"/>
      <c r="G27"/>
      <c r="H27"/>
      <c r="I27" s="3"/>
      <c r="J27" s="3"/>
      <c r="K27" s="3"/>
      <c r="L27" s="3"/>
      <c r="M27" s="52"/>
      <c r="N27" s="3"/>
      <c r="O27" s="53"/>
      <c r="P27" s="53"/>
      <c r="Q27" s="53"/>
    </row>
    <row r="28" spans="1:28" s="15" customFormat="1" ht="45" customHeight="1" thickBot="1">
      <c r="A28" s="40" t="s">
        <v>22</v>
      </c>
      <c r="B28" s="70" t="s">
        <v>24</v>
      </c>
      <c r="C28" s="70"/>
      <c r="D28" s="70"/>
      <c r="E28" s="71" t="s">
        <v>23</v>
      </c>
      <c r="F28" s="71"/>
      <c r="G28" s="71"/>
      <c r="H28" s="71"/>
      <c r="I28" s="71"/>
      <c r="J28" s="71"/>
      <c r="K28" s="71"/>
      <c r="L28" s="71"/>
      <c r="U28" s="3"/>
      <c r="V28" s="3"/>
      <c r="W28" s="3"/>
      <c r="X28" s="3"/>
      <c r="Y28" s="3"/>
      <c r="Z28" s="3"/>
      <c r="AA28" s="3"/>
      <c r="AB28" s="3"/>
    </row>
    <row r="29" spans="1:28" s="15" customFormat="1" ht="45" customHeight="1" thickTop="1">
      <c r="A29" s="74" t="s">
        <v>10</v>
      </c>
      <c r="B29" s="76" t="s">
        <v>15</v>
      </c>
      <c r="C29" s="77"/>
      <c r="D29" s="78"/>
      <c r="E29" s="28" t="s">
        <v>25</v>
      </c>
      <c r="F29" s="29"/>
      <c r="G29" s="30"/>
      <c r="H29" s="31"/>
      <c r="I29" s="31"/>
      <c r="J29" s="32"/>
      <c r="K29" s="33"/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5"/>
      <c r="B30" s="79"/>
      <c r="C30" s="80"/>
      <c r="D30" s="81"/>
      <c r="E30" s="18" t="s">
        <v>16</v>
      </c>
      <c r="F30" s="19"/>
      <c r="G30" s="20"/>
      <c r="H30" s="21"/>
      <c r="I30" s="21"/>
      <c r="J30" s="25"/>
      <c r="K30" s="26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s="15" customFormat="1" ht="45" customHeight="1">
      <c r="A31" s="67" t="s">
        <v>27</v>
      </c>
      <c r="B31" s="69" t="s">
        <v>21</v>
      </c>
      <c r="C31" s="68"/>
      <c r="D31" s="68"/>
      <c r="E31" s="41" t="s">
        <v>26</v>
      </c>
      <c r="F31" s="35"/>
      <c r="G31" s="35"/>
      <c r="H31" s="35"/>
      <c r="I31" s="35"/>
      <c r="J31" s="35"/>
      <c r="K31" s="35"/>
      <c r="L31" s="3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</row>
    <row r="32" spans="1:28" ht="44.25" customHeight="1">
      <c r="A32" s="68"/>
      <c r="B32" s="68"/>
      <c r="C32" s="68"/>
      <c r="D32" s="68"/>
      <c r="E32" s="37" t="s">
        <v>20</v>
      </c>
      <c r="F32" s="38"/>
      <c r="G32" s="38"/>
      <c r="H32" s="38"/>
      <c r="I32" s="38"/>
      <c r="J32" s="38"/>
      <c r="K32" s="38"/>
      <c r="L32" s="39"/>
    </row>
    <row r="33" spans="1:19" customFormat="1" ht="60" customHeight="1">
      <c r="A33" s="56" t="s">
        <v>31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32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customFormat="1" ht="60" customHeight="1">
      <c r="A35" s="56" t="s">
        <v>33</v>
      </c>
      <c r="B35" s="57"/>
      <c r="C35" s="57"/>
      <c r="D35" s="57"/>
      <c r="E35" s="57"/>
      <c r="F35" s="57"/>
      <c r="G35" s="57"/>
      <c r="H35" s="57"/>
      <c r="I35" s="58"/>
      <c r="J35" s="59"/>
      <c r="K35" s="60"/>
      <c r="L35" s="59"/>
      <c r="M35" s="59"/>
      <c r="N35" s="61"/>
      <c r="O35" s="62"/>
      <c r="P35" s="62"/>
      <c r="Q35" s="62"/>
      <c r="R35" s="62"/>
      <c r="S35" s="62"/>
    </row>
    <row r="36" spans="1:19" ht="47.25" customHeight="1"/>
    <row r="37" spans="1:19" ht="61.5" customHeight="1"/>
    <row r="38" spans="1:19" ht="61.5" customHeight="1"/>
    <row r="39" spans="1:19" ht="61.5" customHeight="1"/>
    <row r="40" spans="1:19" ht="61.5" customHeight="1"/>
    <row r="41" spans="1:19" ht="51.75" customHeight="1"/>
    <row r="42" spans="1:19" ht="51.75" customHeight="1"/>
    <row r="43" spans="1:19" ht="51.75" customHeight="1"/>
  </sheetData>
  <mergeCells count="24">
    <mergeCell ref="U2:W2"/>
    <mergeCell ref="P1:W1"/>
    <mergeCell ref="R2:T2"/>
    <mergeCell ref="I2:J2"/>
    <mergeCell ref="G5:H7"/>
    <mergeCell ref="I5:J7"/>
    <mergeCell ref="K5:L7"/>
    <mergeCell ref="K4:L4"/>
    <mergeCell ref="A31:A32"/>
    <mergeCell ref="B31:D32"/>
    <mergeCell ref="B28:D28"/>
    <mergeCell ref="E28:L28"/>
    <mergeCell ref="K8:L8"/>
    <mergeCell ref="A29:A30"/>
    <mergeCell ref="B29:D30"/>
    <mergeCell ref="A4:A8"/>
    <mergeCell ref="B4:B8"/>
    <mergeCell ref="I8:J8"/>
    <mergeCell ref="E5:F7"/>
    <mergeCell ref="G8:H8"/>
    <mergeCell ref="C4:F4"/>
    <mergeCell ref="G4:H4"/>
    <mergeCell ref="C5:D7"/>
    <mergeCell ref="I4:J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2026-04-08T04:34:11Z</dcterms:modified>
</cp:coreProperties>
</file>