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29A6F96A-C55C-4116-B168-8DF67FF5F8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C15" i="1"/>
  <c r="C11" i="1"/>
  <c r="C12" i="1"/>
  <c r="C13" i="1"/>
  <c r="E13" i="1"/>
  <c r="E16" i="1"/>
  <c r="D16" i="1" s="1"/>
  <c r="G16" i="1"/>
  <c r="H16" i="1" s="1"/>
  <c r="J16" i="1"/>
  <c r="K16" i="1"/>
  <c r="L16" i="1" s="1"/>
  <c r="G13" i="1"/>
  <c r="H13" i="1" s="1"/>
  <c r="J13" i="1"/>
  <c r="K13" i="1"/>
  <c r="L13" i="1" s="1"/>
  <c r="E15" i="1"/>
  <c r="D15" i="1" s="1"/>
  <c r="G15" i="1"/>
  <c r="H15" i="1" s="1"/>
  <c r="J15" i="1"/>
  <c r="K15" i="1"/>
  <c r="L15" i="1" s="1"/>
  <c r="K10" i="1"/>
  <c r="L10" i="1" s="1"/>
  <c r="J10" i="1"/>
  <c r="G10" i="1"/>
  <c r="H10" i="1" s="1"/>
  <c r="E10" i="1"/>
  <c r="F10" i="1" s="1"/>
  <c r="C10" i="1"/>
  <c r="D10" i="1" s="1"/>
  <c r="K12" i="1"/>
  <c r="L12" i="1" s="1"/>
  <c r="K11" i="1"/>
  <c r="L11" i="1" s="1"/>
  <c r="E11" i="1"/>
  <c r="J12" i="1"/>
  <c r="G12" i="1"/>
  <c r="H12" i="1" s="1"/>
  <c r="E12" i="1"/>
  <c r="F12" i="1" s="1"/>
  <c r="J11" i="1"/>
  <c r="G11" i="1"/>
  <c r="H11" i="1" s="1"/>
  <c r="F16" i="1" l="1"/>
  <c r="D13" i="1"/>
  <c r="D12" i="1"/>
  <c r="F15" i="1"/>
  <c r="F13" i="1"/>
  <c r="D11" i="1"/>
  <c r="F11" i="1"/>
</calcChain>
</file>

<file path=xl/sharedStrings.xml><?xml version="1.0" encoding="utf-8"?>
<sst xmlns="http://schemas.openxmlformats.org/spreadsheetml/2006/main" count="53" uniqueCount="50">
  <si>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</si>
  <si>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</si>
  <si>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</si>
  <si>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</si>
  <si>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</si>
  <si>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</si>
  <si>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</si>
  <si>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</si>
  <si>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</si>
  <si>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</si>
  <si>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</si>
  <si>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</si>
  <si>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</si>
  <si>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</si>
  <si>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</si>
  <si>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</si>
  <si>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NACCS: 4IWM4</t>
    <phoneticPr fontId="1"/>
  </si>
  <si>
    <t>S</t>
    <phoneticPr fontId="1"/>
  </si>
  <si>
    <t>7 DAYS</t>
    <phoneticPr fontId="1"/>
  </si>
  <si>
    <t>予約期日：入場日1営業日前の16時まで</t>
    <phoneticPr fontId="1"/>
  </si>
  <si>
    <t>予約システム概要：https://www.nitto-ntl.co.jp/info/info/1471cad0b7aca212dd44d4015be43aaa9533baee.pdf</t>
    <rPh sb="0" eb="2">
      <t>ヨヤク</t>
    </rPh>
    <phoneticPr fontId="9"/>
  </si>
  <si>
    <t>予約方法：https://www.nitto-ntl.co.jp/info/info/677f4ad2504adc4a8e537932abb7e82235c19f0d.pdf</t>
    <rPh sb="0" eb="2">
      <t>ヨヤク</t>
    </rPh>
    <rPh sb="2" eb="4">
      <t>ホウホウ</t>
    </rPh>
    <phoneticPr fontId="9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</si>
  <si>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0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</si>
  <si>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0"/>
  </si>
  <si>
    <t>大阪 CFS</t>
    <rPh sb="0" eb="2">
      <t>オオサカ</t>
    </rPh>
    <phoneticPr fontId="10"/>
  </si>
  <si>
    <t>日東物流㈱
大阪総合物流センター</t>
    <rPh sb="0" eb="4">
      <t>ニットウブツリュウ</t>
    </rPh>
    <rPh sb="6" eb="12">
      <t>オオサカソウゴウブツリュウ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</si>
  <si>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9"/>
  </si>
  <si>
    <t>MOVO拠点コード：81LO5</t>
    <rPh sb="4" eb="6">
      <t>キョテン</t>
    </rPh>
    <phoneticPr fontId="1"/>
  </si>
  <si>
    <t>神戸 CFS</t>
    <rPh sb="0" eb="2">
      <t>コウベ</t>
    </rPh>
    <phoneticPr fontId="10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</si>
  <si>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0"/>
  </si>
  <si>
    <t>神戸市中央区港島4-6</t>
    <rPh sb="0" eb="3">
      <t>コウベシ</t>
    </rPh>
    <rPh sb="3" eb="6">
      <t>チュウオウク</t>
    </rPh>
    <rPh sb="6" eb="8">
      <t>ミナトジマ</t>
    </rPh>
    <phoneticPr fontId="1"/>
  </si>
  <si>
    <t>NACCS：3FW35</t>
    <phoneticPr fontId="1"/>
  </si>
  <si>
    <t>TEL：078-302-0151  FAX：078-302-0159　担当者：山吹様</t>
    <phoneticPr fontId="1"/>
  </si>
  <si>
    <t>MOVO拠点コード：BNYGC</t>
    <rPh sb="4" eb="6">
      <t>キョテン</t>
    </rPh>
    <phoneticPr fontId="1"/>
  </si>
  <si>
    <t>当CFSでは搬入予約がされた貨物から優先的に搬入されるため、お急ぎの場合は事前の予約手続きをお願いします。</t>
    <phoneticPr fontId="1"/>
  </si>
  <si>
    <t>詳細は下記、搬入先予約マニュアルのリンクをご参照の上、期日までの予約登録をお願いします。</t>
    <phoneticPr fontId="9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</si>
  <si>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0"/>
  </si>
  <si>
    <t>TEL : 06-6612-2600   FAX : 06-6612-4200　担当者：岩部様</t>
    <rPh sb="44" eb="46">
      <t>イワベ</t>
    </rPh>
    <phoneticPr fontId="1"/>
  </si>
  <si>
    <t>042S</t>
  </si>
  <si>
    <t>NO SERVICE</t>
    <phoneticPr fontId="1"/>
  </si>
  <si>
    <t>CAPE SYROS</t>
  </si>
  <si>
    <t>090S</t>
  </si>
  <si>
    <t>MANET</t>
  </si>
  <si>
    <t>053S</t>
  </si>
  <si>
    <t>017S</t>
  </si>
  <si>
    <t>★AS ANNE</t>
    <phoneticPr fontId="1"/>
  </si>
  <si>
    <t>091S</t>
  </si>
  <si>
    <t>054S</t>
  </si>
  <si>
    <t>CAPE SYROS</t>
    <phoneticPr fontId="1"/>
  </si>
  <si>
    <t>※BALTRUM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</si>
</sst>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/d"/>
  </numFmts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b/>
      <sz val="24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8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6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1" fillId="2" borderId="20" xfId="1" applyNumberFormat="1" applyFont="1" applyFill="1" applyBorder="1" applyAlignment="1">
      <alignment vertical="center"/>
    </xf>
    <xf numFmtId="0" fontId="4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43" fillId="0" borderId="0" xfId="1" applyNumberFormat="1" applyFont="1" applyFill="1" applyBorder="1" applyAlignment="1" applyProtection="1">
      <alignment horizontal="center" vertical="center"/>
      <protection locked="0"/>
    </xf>
    <xf numFmtId="183" fontId="44" fillId="0" borderId="0" xfId="0" applyNumberFormat="1" applyFont="1" applyBorder="1" applyAlignment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  <protection locked="0"/>
    </xf>
    <xf numFmtId="176" fontId="43" fillId="0" borderId="0" xfId="1" applyNumberFormat="1" applyFont="1" applyFill="1" applyBorder="1" applyAlignment="1">
      <alignment horizontal="center" vertical="center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183" fontId="45" fillId="0" borderId="0" xfId="0" applyNumberFormat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46" fillId="0" borderId="0" xfId="0" applyFont="1">
      <alignment vertical="center"/>
    </xf>
    <xf numFmtId="0" fontId="43" fillId="0" borderId="7" xfId="1" applyFont="1" applyBorder="1" applyAlignment="1">
      <alignment horizontal="center" vertical="center"/>
    </xf>
    <xf numFmtId="0" fontId="11" fillId="4" borderId="23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 applyAlignment="1"/>
    <xf numFmtId="0" fontId="12" fillId="4" borderId="0" xfId="1" applyFont="1" applyFill="1" applyBorder="1" applyAlignment="1">
      <alignment horizontal="right" vertical="center"/>
    </xf>
    <xf numFmtId="0" fontId="12" fillId="4" borderId="8" xfId="1" applyFont="1" applyFill="1" applyBorder="1" applyAlignment="1">
      <alignment horizontal="right" vertical="center"/>
    </xf>
    <xf numFmtId="0" fontId="12" fillId="4" borderId="9" xfId="1" applyFont="1" applyFill="1" applyBorder="1" applyAlignment="1">
      <alignment horizontal="right" vertical="center"/>
    </xf>
    <xf numFmtId="0" fontId="11" fillId="4" borderId="3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/>
    <xf numFmtId="0" fontId="11" fillId="4" borderId="26" xfId="1" applyFont="1" applyFill="1" applyBorder="1" applyAlignment="1">
      <alignment vertical="center"/>
    </xf>
    <xf numFmtId="0" fontId="11" fillId="4" borderId="27" xfId="1" applyFont="1" applyFill="1" applyBorder="1" applyAlignment="1">
      <alignment horizontal="right" vertical="center"/>
    </xf>
    <xf numFmtId="0" fontId="11" fillId="4" borderId="29" xfId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176" fontId="49" fillId="0" borderId="10" xfId="1" applyNumberFormat="1" applyFont="1" applyBorder="1" applyAlignment="1">
      <alignment horizontal="center" vertical="center"/>
    </xf>
    <xf numFmtId="0" fontId="49" fillId="0" borderId="1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43" fillId="0" borderId="6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7" fillId="4" borderId="22" xfId="1" applyFont="1" applyFill="1" applyBorder="1" applyAlignment="1">
      <alignment horizontal="center" vertical="center"/>
    </xf>
    <xf numFmtId="0" fontId="47" fillId="4" borderId="25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47" fillId="4" borderId="28" xfId="1" applyFont="1" applyFill="1" applyBorder="1" applyAlignment="1">
      <alignment horizontal="center" vertical="center" wrapText="1"/>
    </xf>
    <xf numFmtId="0" fontId="47" fillId="4" borderId="32" xfId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13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9" xfId="1" applyNumberFormat="1" applyFont="1" applyFill="1" applyBorder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16" fillId="2" borderId="1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1" fillId="2" borderId="10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177" fontId="15" fillId="2" borderId="20" xfId="1" applyNumberFormat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8" fillId="0" borderId="13" xfId="1" applyFont="1" applyFill="1" applyBorder="1" applyAlignment="1">
      <alignment vertical="center"/>
    </xf>
    <xf numFmtId="176" fontId="8" fillId="0" borderId="14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5" borderId="11" xfId="1" applyFont="1" applyFill="1" applyBorder="1" applyAlignment="1">
      <alignment vertical="center"/>
    </xf>
    <xf numFmtId="176" fontId="8" fillId="5" borderId="10" xfId="1" applyNumberFormat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" xfId="3" xr:uid="{00000000-0005-0000-0000-000008000000}"/>
    <cellStyle name="Normal - Style1" xfId="13" xr:uid="{00000000-0005-0000-0000-000009000000}"/>
    <cellStyle name="Total" xfId="14" xr:uid="{00000000-0005-0000-0000-00000A000000}"/>
    <cellStyle name="一般_MONTHLY SCHEDULE" xfId="15" xr:uid="{00000000-0005-0000-0000-00000B000000}"/>
    <cellStyle name="똿뗦먛귟 [0.00]_PRODUCT DETAIL Q1" xfId="16" xr:uid="{00000000-0005-0000-0000-00000C000000}"/>
    <cellStyle name="똿뗦먛귟_PRODUCT DETAIL Q1" xfId="17" xr:uid="{00000000-0005-0000-0000-00000D000000}"/>
    <cellStyle name="標準" xfId="0" builtinId="0"/>
    <cellStyle name="標準 2" xfId="1" xr:uid="{00000000-0005-0000-0000-00000F000000}"/>
    <cellStyle name="標準 3" xfId="2" xr:uid="{00000000-0005-0000-0000-000010000000}"/>
    <cellStyle name="標準 4" xfId="4" xr:uid="{00000000-0005-0000-0000-000011000000}"/>
    <cellStyle name="標準 5" xfId="27" xr:uid="{00000000-0005-0000-0000-000012000000}"/>
    <cellStyle name="믅됞 [0.00]_PRODUCT DETAIL Q1" xfId="18" xr:uid="{00000000-0005-0000-0000-000013000000}"/>
    <cellStyle name="믅됞_PRODUCT DETAIL Q1" xfId="19" xr:uid="{00000000-0005-0000-0000-000014000000}"/>
    <cellStyle name="백분율_HOBONG" xfId="20" xr:uid="{00000000-0005-0000-0000-000015000000}"/>
    <cellStyle name="뷭?_BOOKSHIP" xfId="21" xr:uid="{00000000-0005-0000-0000-000016000000}"/>
    <cellStyle name="콤마 [0]_1202" xfId="22" xr:uid="{00000000-0005-0000-0000-000017000000}"/>
    <cellStyle name="콤마_1202" xfId="23" xr:uid="{00000000-0005-0000-0000-000018000000}"/>
    <cellStyle name="통화 [0]_1202" xfId="24" xr:uid="{00000000-0005-0000-0000-000019000000}"/>
    <cellStyle name="통화_1202" xfId="25" xr:uid="{00000000-0005-0000-0000-00001A000000}"/>
    <cellStyle name="표준_(정보부문)월별인원계획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1126276</xdr:colOff>
      <xdr:row>2</xdr:row>
      <xdr:rowOff>761998</xdr:rowOff>
    </xdr:from>
    <xdr:to>
      <xdr:col>14</xdr:col>
      <xdr:colOff>717580</xdr:colOff>
      <xdr:row>6</xdr:row>
      <xdr:rowOff>460752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5589" y="2000248"/>
          <a:ext cx="3782304" cy="2413379"/>
        </a:xfrm>
        <a:prstGeom prst="rect">
          <a:avLst/>
        </a:prstGeom>
      </xdr:spPr>
    </xdr:pic>
    <xdr:clientData/>
  </xdr:twoCellAnchor>
  <xdr:twoCellAnchor editAs="absolute">
    <xdr:from>
      <xdr:col>12</xdr:col>
      <xdr:colOff>1047750</xdr:colOff>
      <xdr:row>8</xdr:row>
      <xdr:rowOff>261937</xdr:rowOff>
    </xdr:from>
    <xdr:to>
      <xdr:col>16</xdr:col>
      <xdr:colOff>714376</xdr:colOff>
      <xdr:row>22</xdr:row>
      <xdr:rowOff>166687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07063" y="4905375"/>
          <a:ext cx="7310438" cy="7810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922190</xdr:colOff>
      <xdr:row>20</xdr:row>
      <xdr:rowOff>238122</xdr:rowOff>
    </xdr:from>
    <xdr:ext cx="3452813" cy="171450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22190" y="10358435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582322</xdr:colOff>
      <xdr:row>20</xdr:row>
      <xdr:rowOff>261937</xdr:rowOff>
    </xdr:from>
    <xdr:to>
      <xdr:col>10</xdr:col>
      <xdr:colOff>833436</xdr:colOff>
      <xdr:row>24</xdr:row>
      <xdr:rowOff>261937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487947" y="11811000"/>
          <a:ext cx="8633114" cy="2000250"/>
          <a:chOff x="26434098" y="4084669"/>
          <a:chExt cx="9865207" cy="4830000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34098" y="4084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8018964" y="5029509"/>
            <a:ext cx="7361445" cy="2449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35"/>
  <sheetViews>
    <sheetView tabSelected="1" view="pageBreakPreview" topLeftCell="A10" zoomScale="40" zoomScaleNormal="40" zoomScaleSheetLayoutView="40" zoomScalePageLayoutView="40" workbookViewId="0">
      <selection activeCell="M11" sqref="M11"/>
    </sheetView>
  </sheetViews>
  <sheetFormatPr defaultRowHeight="13.5"/>
  <cols>
    <col min="1" max="1" width="59.875" customWidth="1"/>
    <col min="2" max="2" width="30.62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3" width="31.375" customWidth="1"/>
    <col min="14" max="15" width="23.875" customWidth="1"/>
    <col min="16" max="16" width="21.625" customWidth="1"/>
    <col min="17" max="17" width="15.62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5" customFormat="1" ht="67.5" customHeight="1">
      <c r="A1" s="21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9" t="s">
        <v>13</v>
      </c>
      <c r="N1" s="89"/>
      <c r="O1" s="89"/>
      <c r="P1" s="89"/>
      <c r="Q1" s="89"/>
      <c r="R1" s="19"/>
      <c r="S1" s="18"/>
    </row>
    <row r="2" spans="1:19" s="1" customFormat="1" ht="30" customHeight="1"/>
    <row r="3" spans="1:19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12</v>
      </c>
      <c r="P3" s="90">
        <v>46114</v>
      </c>
      <c r="Q3" s="90"/>
      <c r="R3" s="27" t="s">
        <v>17</v>
      </c>
    </row>
    <row r="4" spans="1:19" s="10" customFormat="1" ht="70.5" customHeight="1">
      <c r="A4" s="14" t="s">
        <v>11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19" s="3" customFormat="1" ht="37.5" customHeight="1">
      <c r="A5" s="91" t="s">
        <v>10</v>
      </c>
      <c r="B5" s="94" t="s">
        <v>9</v>
      </c>
      <c r="C5" s="94" t="s">
        <v>8</v>
      </c>
      <c r="D5" s="94"/>
      <c r="E5" s="94"/>
      <c r="F5" s="94"/>
      <c r="G5" s="97" t="s">
        <v>6</v>
      </c>
      <c r="H5" s="97"/>
      <c r="I5" s="94" t="s">
        <v>7</v>
      </c>
      <c r="J5" s="94"/>
      <c r="K5" s="97" t="s">
        <v>6</v>
      </c>
      <c r="L5" s="98"/>
      <c r="M5" s="28"/>
      <c r="N5" s="4"/>
    </row>
    <row r="6" spans="1:19" s="3" customFormat="1" ht="37.5" customHeight="1">
      <c r="A6" s="92"/>
      <c r="B6" s="95"/>
      <c r="C6" s="99" t="s">
        <v>5</v>
      </c>
      <c r="D6" s="99"/>
      <c r="E6" s="99" t="s">
        <v>14</v>
      </c>
      <c r="F6" s="99"/>
      <c r="G6" s="99" t="s">
        <v>4</v>
      </c>
      <c r="H6" s="99"/>
      <c r="I6" s="99" t="s">
        <v>4</v>
      </c>
      <c r="J6" s="99"/>
      <c r="K6" s="100" t="s">
        <v>3</v>
      </c>
      <c r="L6" s="101"/>
      <c r="M6" s="8"/>
      <c r="N6" s="2"/>
    </row>
    <row r="7" spans="1:19" s="3" customFormat="1" ht="37.5" customHeight="1">
      <c r="A7" s="92"/>
      <c r="B7" s="95"/>
      <c r="C7" s="99"/>
      <c r="D7" s="99"/>
      <c r="E7" s="99"/>
      <c r="F7" s="99"/>
      <c r="G7" s="99"/>
      <c r="H7" s="99"/>
      <c r="I7" s="99"/>
      <c r="J7" s="99"/>
      <c r="K7" s="100"/>
      <c r="L7" s="101"/>
      <c r="M7" s="8"/>
      <c r="N7" s="2"/>
    </row>
    <row r="8" spans="1:19" s="3" customFormat="1" ht="16.5" customHeight="1">
      <c r="A8" s="92"/>
      <c r="B8" s="95"/>
      <c r="C8" s="99"/>
      <c r="D8" s="99"/>
      <c r="E8" s="99"/>
      <c r="F8" s="99"/>
      <c r="G8" s="99"/>
      <c r="H8" s="99"/>
      <c r="I8" s="99"/>
      <c r="J8" s="99"/>
      <c r="K8" s="100"/>
      <c r="L8" s="101"/>
      <c r="M8" s="8"/>
      <c r="N8" s="9"/>
    </row>
    <row r="9" spans="1:19" s="7" customFormat="1" ht="37.5" customHeight="1">
      <c r="A9" s="93"/>
      <c r="B9" s="96"/>
      <c r="C9" s="37"/>
      <c r="D9" s="37"/>
      <c r="E9" s="37"/>
      <c r="F9" s="37"/>
      <c r="G9" s="102"/>
      <c r="H9" s="102"/>
      <c r="I9" s="102" t="s">
        <v>2</v>
      </c>
      <c r="J9" s="102"/>
      <c r="K9" s="103" t="s">
        <v>18</v>
      </c>
      <c r="L9" s="104"/>
      <c r="M9" s="8"/>
    </row>
    <row r="10" spans="1:19" s="6" customFormat="1" ht="51" customHeight="1">
      <c r="A10" s="107" t="s">
        <v>49</v>
      </c>
      <c r="B10" s="108" t="s">
        <v>38</v>
      </c>
      <c r="C10" s="108">
        <f t="shared" ref="C10" si="0">E10-1</f>
        <v>46119</v>
      </c>
      <c r="D10" s="109" t="str">
        <f t="shared" ref="D10" si="1">TEXT(C10,"aaa")</f>
        <v>火</v>
      </c>
      <c r="E10" s="108">
        <f t="shared" ref="E10" si="2">I10-4</f>
        <v>46120</v>
      </c>
      <c r="F10" s="109" t="str">
        <f t="shared" ref="F10" si="3">TEXT(E10,"aaa")</f>
        <v>水</v>
      </c>
      <c r="G10" s="108">
        <f t="shared" ref="G10" si="4">I10-1</f>
        <v>46123</v>
      </c>
      <c r="H10" s="109" t="str">
        <f t="shared" ref="H10" si="5">TEXT(G10,"aaa")</f>
        <v>土</v>
      </c>
      <c r="I10" s="108">
        <v>46124</v>
      </c>
      <c r="J10" s="109" t="str">
        <f t="shared" ref="J10" si="6">TEXT(I10,"aaa")</f>
        <v>日</v>
      </c>
      <c r="K10" s="108">
        <f>I10+11</f>
        <v>46135</v>
      </c>
      <c r="L10" s="110" t="str">
        <f t="shared" ref="L10" si="7">TEXT(K10,"aaa")</f>
        <v>木</v>
      </c>
    </row>
    <row r="11" spans="1:19" s="6" customFormat="1" ht="51" customHeight="1">
      <c r="A11" s="29" t="s">
        <v>48</v>
      </c>
      <c r="B11" s="30" t="s">
        <v>41</v>
      </c>
      <c r="C11" s="30">
        <f t="shared" ref="C11" si="8">E11-1</f>
        <v>46126</v>
      </c>
      <c r="D11" s="31" t="str">
        <f t="shared" ref="D11" si="9">TEXT(C11,"aaa")</f>
        <v>火</v>
      </c>
      <c r="E11" s="30">
        <f t="shared" ref="E11" si="10">I11-4</f>
        <v>46127</v>
      </c>
      <c r="F11" s="31" t="str">
        <f t="shared" ref="F11" si="11">TEXT(E11,"aaa")</f>
        <v>水</v>
      </c>
      <c r="G11" s="30">
        <f t="shared" ref="G11:G12" si="12">I11-1</f>
        <v>46130</v>
      </c>
      <c r="H11" s="31" t="str">
        <f t="shared" ref="H11:H12" si="13">TEXT(G11,"aaa")</f>
        <v>土</v>
      </c>
      <c r="I11" s="30">
        <v>46131</v>
      </c>
      <c r="J11" s="31" t="str">
        <f t="shared" ref="J11:J12" si="14">TEXT(I11,"aaa")</f>
        <v>日</v>
      </c>
      <c r="K11" s="30">
        <f>I11+11</f>
        <v>46142</v>
      </c>
      <c r="L11" s="32" t="str">
        <f t="shared" ref="L11:L12" si="15">TEXT(K11,"aaa")</f>
        <v>木</v>
      </c>
    </row>
    <row r="12" spans="1:19" s="6" customFormat="1" ht="51" customHeight="1">
      <c r="A12" s="29" t="s">
        <v>42</v>
      </c>
      <c r="B12" s="30" t="s">
        <v>43</v>
      </c>
      <c r="C12" s="30">
        <f t="shared" ref="C12:C13" si="16">E12-1</f>
        <v>46133</v>
      </c>
      <c r="D12" s="31" t="str">
        <f t="shared" ref="D12:D13" si="17">TEXT(C12,"aaa")</f>
        <v>火</v>
      </c>
      <c r="E12" s="30">
        <f t="shared" ref="E12:E13" si="18">I12-4</f>
        <v>46134</v>
      </c>
      <c r="F12" s="31" t="str">
        <f t="shared" ref="F12:F13" si="19">TEXT(E12,"aaa")</f>
        <v>水</v>
      </c>
      <c r="G12" s="30">
        <f t="shared" si="12"/>
        <v>46137</v>
      </c>
      <c r="H12" s="31" t="str">
        <f t="shared" si="13"/>
        <v>土</v>
      </c>
      <c r="I12" s="30">
        <v>46138</v>
      </c>
      <c r="J12" s="31" t="str">
        <f t="shared" si="14"/>
        <v>日</v>
      </c>
      <c r="K12" s="30">
        <f>I12+11</f>
        <v>46149</v>
      </c>
      <c r="L12" s="32" t="str">
        <f t="shared" si="15"/>
        <v>木</v>
      </c>
    </row>
    <row r="13" spans="1:19" s="1" customFormat="1" ht="51" customHeight="1">
      <c r="A13" s="29" t="s">
        <v>45</v>
      </c>
      <c r="B13" s="30" t="s">
        <v>44</v>
      </c>
      <c r="C13" s="65">
        <f t="shared" si="16"/>
        <v>46139</v>
      </c>
      <c r="D13" s="66" t="str">
        <f t="shared" si="17"/>
        <v>月</v>
      </c>
      <c r="E13" s="65">
        <f>I13-5</f>
        <v>46140</v>
      </c>
      <c r="F13" s="66" t="str">
        <f t="shared" si="19"/>
        <v>火</v>
      </c>
      <c r="G13" s="30">
        <f t="shared" ref="G13:G15" si="20">I13-1</f>
        <v>46144</v>
      </c>
      <c r="H13" s="31" t="str">
        <f t="shared" ref="H13:H15" si="21">TEXT(G13,"aaa")</f>
        <v>土</v>
      </c>
      <c r="I13" s="30">
        <v>46145</v>
      </c>
      <c r="J13" s="31" t="str">
        <f t="shared" ref="J13:J15" si="22">TEXT(I13,"aaa")</f>
        <v>日</v>
      </c>
      <c r="K13" s="30">
        <f t="shared" ref="K13:K15" si="23">I13+11</f>
        <v>46156</v>
      </c>
      <c r="L13" s="32" t="str">
        <f t="shared" ref="L13:L15" si="24">TEXT(K13,"aaa")</f>
        <v>木</v>
      </c>
    </row>
    <row r="14" spans="1:19" s="1" customFormat="1" ht="51" customHeight="1">
      <c r="A14" s="111" t="s">
        <v>39</v>
      </c>
      <c r="B14" s="112"/>
      <c r="C14" s="112"/>
      <c r="D14" s="113"/>
      <c r="E14" s="112"/>
      <c r="F14" s="113"/>
      <c r="G14" s="112"/>
      <c r="H14" s="113"/>
      <c r="I14" s="112"/>
      <c r="J14" s="113"/>
      <c r="K14" s="112"/>
      <c r="L14" s="114"/>
    </row>
    <row r="15" spans="1:19" s="1" customFormat="1" ht="51" customHeight="1">
      <c r="A15" s="29" t="s">
        <v>40</v>
      </c>
      <c r="B15" s="30" t="s">
        <v>46</v>
      </c>
      <c r="C15" s="30">
        <f>E15</f>
        <v>46155</v>
      </c>
      <c r="D15" s="31" t="str">
        <f t="shared" ref="D15" si="25">TEXT(C15,"aaa")</f>
        <v>水</v>
      </c>
      <c r="E15" s="30">
        <f t="shared" ref="E15" si="26">I15-4</f>
        <v>46155</v>
      </c>
      <c r="F15" s="31" t="str">
        <f t="shared" ref="F15" si="27">TEXT(E15,"aaa")</f>
        <v>水</v>
      </c>
      <c r="G15" s="30">
        <f t="shared" si="20"/>
        <v>46158</v>
      </c>
      <c r="H15" s="31" t="str">
        <f t="shared" si="21"/>
        <v>土</v>
      </c>
      <c r="I15" s="30">
        <v>46159</v>
      </c>
      <c r="J15" s="31" t="str">
        <f t="shared" si="22"/>
        <v>日</v>
      </c>
      <c r="K15" s="30">
        <f t="shared" si="23"/>
        <v>46170</v>
      </c>
      <c r="L15" s="32" t="str">
        <f t="shared" si="24"/>
        <v>木</v>
      </c>
    </row>
    <row r="16" spans="1:19" s="1" customFormat="1" ht="51" customHeight="1">
      <c r="A16" s="33" t="s">
        <v>42</v>
      </c>
      <c r="B16" s="34" t="s">
        <v>47</v>
      </c>
      <c r="C16" s="34">
        <f>E16</f>
        <v>46162</v>
      </c>
      <c r="D16" s="35" t="str">
        <f t="shared" ref="D16" si="28">TEXT(C16,"aaa")</f>
        <v>水</v>
      </c>
      <c r="E16" s="34">
        <f t="shared" ref="E16" si="29">I16-4</f>
        <v>46162</v>
      </c>
      <c r="F16" s="35" t="str">
        <f t="shared" ref="F16" si="30">TEXT(E16,"aaa")</f>
        <v>水</v>
      </c>
      <c r="G16" s="34">
        <f t="shared" ref="G16" si="31">I16-1</f>
        <v>46165</v>
      </c>
      <c r="H16" s="35" t="str">
        <f t="shared" ref="H16" si="32">TEXT(G16,"aaa")</f>
        <v>土</v>
      </c>
      <c r="I16" s="34">
        <v>46166</v>
      </c>
      <c r="J16" s="35" t="str">
        <f t="shared" ref="J16" si="33">TEXT(I16,"aaa")</f>
        <v>日</v>
      </c>
      <c r="K16" s="34">
        <f t="shared" ref="K16" si="34">I16+11</f>
        <v>46177</v>
      </c>
      <c r="L16" s="36" t="str">
        <f t="shared" ref="L16" si="35">TEXT(K16,"aaa")</f>
        <v>木</v>
      </c>
    </row>
    <row r="17" spans="1:17" s="1" customFormat="1" ht="39.75" customHeight="1">
      <c r="A17" s="67"/>
      <c r="B17" s="25"/>
      <c r="C17" s="25"/>
      <c r="D17" s="26"/>
      <c r="E17" s="25"/>
      <c r="F17" s="26"/>
      <c r="G17" s="25"/>
      <c r="H17" s="26"/>
      <c r="I17" s="25"/>
      <c r="J17" s="26"/>
      <c r="K17" s="25"/>
      <c r="L17" s="26"/>
    </row>
    <row r="18" spans="1:17" s="3" customFormat="1" ht="37.5" customHeight="1">
      <c r="A18" s="105" t="s">
        <v>34</v>
      </c>
      <c r="B18" s="39"/>
      <c r="C18" s="40"/>
      <c r="D18" s="40"/>
      <c r="E18" s="41"/>
      <c r="F18" s="42"/>
      <c r="G18" s="40"/>
      <c r="H18" s="42"/>
      <c r="I18" s="40"/>
      <c r="J18" s="42"/>
      <c r="K18" s="40"/>
      <c r="L18" s="42"/>
      <c r="M18" s="41"/>
      <c r="N18" s="41"/>
      <c r="O18" s="43"/>
      <c r="P18" s="43"/>
      <c r="Q18" s="43"/>
    </row>
    <row r="19" spans="1:17" s="3" customFormat="1" ht="37.5" customHeight="1">
      <c r="A19" s="106" t="s">
        <v>19</v>
      </c>
      <c r="B19" s="39"/>
      <c r="C19" s="44"/>
      <c r="D19" s="44"/>
      <c r="E19" s="45"/>
      <c r="F19" s="46"/>
      <c r="G19" s="40"/>
      <c r="H19" s="42"/>
      <c r="I19" s="40"/>
      <c r="J19" s="42"/>
      <c r="K19" s="40"/>
      <c r="L19" s="42"/>
      <c r="M19" s="41"/>
      <c r="N19" s="41"/>
      <c r="O19" s="43"/>
      <c r="P19" s="43"/>
      <c r="Q19" s="43"/>
    </row>
    <row r="20" spans="1:17" ht="37.5" customHeight="1">
      <c r="A20" s="106" t="s">
        <v>35</v>
      </c>
      <c r="B20" s="39"/>
      <c r="C20" s="40"/>
      <c r="D20" s="40"/>
      <c r="E20" s="41"/>
      <c r="F20" s="42"/>
      <c r="G20" s="40"/>
      <c r="H20" s="42"/>
      <c r="I20" s="40"/>
      <c r="J20" s="42"/>
      <c r="K20" s="40"/>
      <c r="L20" s="42"/>
      <c r="M20" s="41"/>
      <c r="N20" s="41"/>
      <c r="O20" s="43"/>
      <c r="P20" s="43"/>
      <c r="Q20" s="43"/>
    </row>
    <row r="21" spans="1:17" s="1" customFormat="1" ht="39.75" customHeight="1"/>
    <row r="22" spans="1:17" s="1" customFormat="1" ht="39.75" customHeight="1">
      <c r="A22" s="23"/>
      <c r="B22" s="24"/>
      <c r="C22" s="25"/>
      <c r="D22" s="26"/>
      <c r="E22" s="25"/>
      <c r="F22" s="26"/>
      <c r="G22" s="25"/>
      <c r="H22" s="26"/>
      <c r="I22" s="25"/>
      <c r="J22" s="26"/>
      <c r="K22" s="25"/>
      <c r="L22" s="26"/>
    </row>
    <row r="23" spans="1:17" s="1" customFormat="1" ht="39.75" customHeight="1">
      <c r="A23" s="23"/>
      <c r="B23" s="24"/>
      <c r="C23" s="25"/>
      <c r="D23" s="26"/>
      <c r="E23" s="25"/>
      <c r="F23" s="26"/>
      <c r="G23" s="25"/>
      <c r="H23" s="26"/>
      <c r="I23" s="25"/>
      <c r="J23" s="26"/>
      <c r="K23" s="25"/>
      <c r="L23" s="26"/>
    </row>
    <row r="24" spans="1:17" s="1" customFormat="1" ht="39.75" customHeight="1">
      <c r="A24" s="23"/>
      <c r="B24" s="24"/>
      <c r="C24" s="25"/>
      <c r="D24" s="26"/>
      <c r="E24" s="25"/>
      <c r="F24" s="26"/>
      <c r="G24" s="25"/>
      <c r="H24" s="26"/>
      <c r="I24" s="25"/>
      <c r="J24" s="26"/>
      <c r="K24" s="25"/>
      <c r="L24" s="26"/>
    </row>
    <row r="25" spans="1:17" s="1" customFormat="1" ht="39.75" customHeight="1">
      <c r="A25" s="23"/>
      <c r="B25" s="24"/>
      <c r="C25" s="25"/>
      <c r="D25" s="26"/>
      <c r="E25" s="25"/>
      <c r="F25" s="26"/>
      <c r="G25" s="25"/>
      <c r="H25" s="26"/>
      <c r="I25" s="25"/>
      <c r="J25" s="26"/>
      <c r="K25" s="25"/>
      <c r="L25" s="26"/>
    </row>
    <row r="26" spans="1:17" ht="53.25" customHeight="1" thickBot="1">
      <c r="A26" s="48" t="s">
        <v>1</v>
      </c>
      <c r="B26" s="68" t="s">
        <v>0</v>
      </c>
      <c r="C26" s="69"/>
      <c r="D26" s="69"/>
      <c r="E26" s="69"/>
      <c r="F26" s="70"/>
      <c r="G26" s="68" t="s">
        <v>23</v>
      </c>
      <c r="H26" s="69"/>
      <c r="I26" s="69"/>
      <c r="J26" s="69"/>
      <c r="K26" s="69"/>
      <c r="L26" s="69"/>
      <c r="M26" s="69"/>
      <c r="N26" s="69"/>
      <c r="O26" s="69"/>
      <c r="P26" s="69"/>
      <c r="Q26" s="70"/>
    </row>
    <row r="27" spans="1:17" ht="57" customHeight="1" thickTop="1">
      <c r="A27" s="71" t="s">
        <v>24</v>
      </c>
      <c r="B27" s="73" t="s">
        <v>25</v>
      </c>
      <c r="C27" s="74"/>
      <c r="D27" s="74"/>
      <c r="E27" s="74"/>
      <c r="F27" s="75"/>
      <c r="G27" s="49" t="s">
        <v>26</v>
      </c>
      <c r="H27" s="50"/>
      <c r="I27" s="51"/>
      <c r="J27" s="51"/>
      <c r="K27" s="51"/>
      <c r="L27" s="51"/>
      <c r="M27" s="52"/>
      <c r="N27" s="52"/>
      <c r="O27" s="53"/>
      <c r="P27" s="54"/>
      <c r="Q27" s="55" t="s">
        <v>16</v>
      </c>
    </row>
    <row r="28" spans="1:17" ht="57" customHeight="1">
      <c r="A28" s="72"/>
      <c r="B28" s="76"/>
      <c r="C28" s="77"/>
      <c r="D28" s="77"/>
      <c r="E28" s="77"/>
      <c r="F28" s="78"/>
      <c r="G28" s="56" t="s">
        <v>37</v>
      </c>
      <c r="H28" s="57"/>
      <c r="I28" s="58"/>
      <c r="J28" s="58"/>
      <c r="K28" s="58"/>
      <c r="L28" s="58"/>
      <c r="M28" s="59"/>
      <c r="N28" s="59"/>
      <c r="O28" s="58"/>
      <c r="P28" s="60"/>
      <c r="Q28" s="61" t="s">
        <v>27</v>
      </c>
    </row>
    <row r="29" spans="1:17" ht="57" customHeight="1">
      <c r="A29" s="81" t="s">
        <v>28</v>
      </c>
      <c r="B29" s="83" t="s">
        <v>29</v>
      </c>
      <c r="C29" s="84"/>
      <c r="D29" s="84"/>
      <c r="E29" s="84"/>
      <c r="F29" s="85"/>
      <c r="G29" s="62" t="s">
        <v>30</v>
      </c>
      <c r="H29" s="63"/>
      <c r="I29" s="63"/>
      <c r="J29" s="63"/>
      <c r="K29" s="63"/>
      <c r="L29" s="63"/>
      <c r="M29" s="63"/>
      <c r="N29" s="63"/>
      <c r="O29" s="63"/>
      <c r="P29" s="79" t="s">
        <v>31</v>
      </c>
      <c r="Q29" s="80"/>
    </row>
    <row r="30" spans="1:17" ht="54.75" customHeight="1">
      <c r="A30" s="82"/>
      <c r="B30" s="86"/>
      <c r="C30" s="87"/>
      <c r="D30" s="87"/>
      <c r="E30" s="87"/>
      <c r="F30" s="88"/>
      <c r="G30" s="56" t="s">
        <v>32</v>
      </c>
      <c r="H30" s="64"/>
      <c r="I30" s="64"/>
      <c r="J30" s="64"/>
      <c r="K30" s="64"/>
      <c r="L30" s="64"/>
      <c r="M30" s="64"/>
      <c r="N30" s="64"/>
      <c r="O30" s="64"/>
      <c r="P30" s="60"/>
      <c r="Q30" s="61" t="s">
        <v>33</v>
      </c>
    </row>
    <row r="31" spans="1:17" ht="54.75" customHeight="1">
      <c r="A31" s="47" t="s">
        <v>20</v>
      </c>
    </row>
    <row r="32" spans="1:17" ht="54.75" customHeight="1">
      <c r="A32" s="47" t="s">
        <v>21</v>
      </c>
    </row>
    <row r="33" spans="1:1" ht="54.75" customHeight="1">
      <c r="A33" s="38" t="s">
        <v>22</v>
      </c>
    </row>
    <row r="34" spans="1:1" ht="54.75" customHeight="1">
      <c r="A34" s="38" t="s">
        <v>36</v>
      </c>
    </row>
    <row r="35" spans="1:1" s="1" customFormat="1" ht="39.75" customHeight="1"/>
  </sheetData>
  <mergeCells count="23">
    <mergeCell ref="G9:H9"/>
    <mergeCell ref="I9:J9"/>
    <mergeCell ref="K9:L9"/>
    <mergeCell ref="P29:Q29"/>
    <mergeCell ref="A29:A30"/>
    <mergeCell ref="B29:F30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B26:F26"/>
    <mergeCell ref="G26:Q26"/>
    <mergeCell ref="A27:A28"/>
    <mergeCell ref="B27:F28"/>
  </mergeCells>
  <phoneticPr fontId="1"/>
  <pageMargins left="1.1023622047244095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2026-04-02T06:55:35Z</cp:lastPrinted>
  <dcterms:created xsi:type="dcterms:W3CDTF">2016-08-19T05:46:01Z</dcterms:created>
  <dcterms:modified xsi:type="dcterms:W3CDTF">2026-04-02T06:55:46Z</dcterms:modified>
</cp:coreProperties>
</file>