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1BE7F40-B886-4E00-A127-3DA4D0B1C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 s="1"/>
  <c r="H15" i="1"/>
  <c r="I15" i="1"/>
  <c r="J15" i="1" s="1"/>
  <c r="K15" i="1"/>
  <c r="L15" i="1" s="1"/>
  <c r="M15" i="1"/>
  <c r="N15" i="1" s="1"/>
  <c r="O15" i="1"/>
  <c r="P15" i="1" s="1"/>
  <c r="C16" i="1"/>
  <c r="D16" i="1" s="1"/>
  <c r="E16" i="1"/>
  <c r="F16" i="1" s="1"/>
  <c r="H16" i="1"/>
  <c r="I16" i="1"/>
  <c r="J16" i="1"/>
  <c r="K16" i="1"/>
  <c r="L16" i="1" s="1"/>
  <c r="M16" i="1"/>
  <c r="N16" i="1" s="1"/>
  <c r="O16" i="1"/>
  <c r="P16" i="1"/>
  <c r="C17" i="1"/>
  <c r="D17" i="1" s="1"/>
  <c r="E17" i="1"/>
  <c r="F17" i="1"/>
  <c r="H17" i="1"/>
  <c r="I17" i="1"/>
  <c r="J17" i="1" s="1"/>
  <c r="K17" i="1"/>
  <c r="L17" i="1" s="1"/>
  <c r="M17" i="1"/>
  <c r="N17" i="1" s="1"/>
  <c r="O17" i="1"/>
  <c r="P17" i="1" s="1"/>
  <c r="O14" i="1"/>
  <c r="P14" i="1" s="1"/>
  <c r="M14" i="1"/>
  <c r="N14" i="1" s="1"/>
  <c r="K14" i="1"/>
  <c r="L14" i="1" s="1"/>
  <c r="I14" i="1"/>
  <c r="J14" i="1" s="1"/>
  <c r="H14" i="1"/>
  <c r="E14" i="1"/>
  <c r="F14" i="1" s="1"/>
  <c r="C14" i="1"/>
  <c r="D14" i="1" s="1"/>
  <c r="F46" i="1"/>
  <c r="F47" i="1"/>
  <c r="F45" i="1"/>
  <c r="F42" i="1"/>
  <c r="F41" i="1"/>
  <c r="K47" i="1"/>
  <c r="C47" i="1" s="1"/>
  <c r="O47" i="1"/>
  <c r="O46" i="1"/>
  <c r="K46" i="1"/>
  <c r="O45" i="1"/>
  <c r="K45" i="1"/>
  <c r="C45" i="1" s="1"/>
  <c r="C13" i="1"/>
  <c r="D13" i="1" s="1"/>
  <c r="E13" i="1"/>
  <c r="F13" i="1" s="1"/>
  <c r="H13" i="1"/>
  <c r="I13" i="1"/>
  <c r="J13" i="1" s="1"/>
  <c r="K13" i="1"/>
  <c r="L13" i="1" s="1"/>
  <c r="M13" i="1"/>
  <c r="N13" i="1" s="1"/>
  <c r="O13" i="1"/>
  <c r="P13" i="1" s="1"/>
  <c r="O42" i="1"/>
  <c r="K42" i="1"/>
  <c r="C42" i="1" s="1"/>
  <c r="O41" i="1"/>
  <c r="K41" i="1"/>
  <c r="C41" i="1" s="1"/>
  <c r="O9" i="1"/>
  <c r="P9" i="1" s="1"/>
  <c r="M9" i="1"/>
  <c r="N9" i="1" s="1"/>
  <c r="K9" i="1"/>
  <c r="L9" i="1" s="1"/>
  <c r="I9" i="1"/>
  <c r="J9" i="1" s="1"/>
  <c r="H9" i="1"/>
  <c r="E9" i="1"/>
  <c r="F9" i="1" s="1"/>
  <c r="C9" i="1"/>
  <c r="D9" i="1" s="1"/>
  <c r="C46" i="1" l="1"/>
  <c r="D46" i="1" s="1"/>
  <c r="D47" i="1"/>
  <c r="D45" i="1"/>
  <c r="D42" i="1"/>
  <c r="D41" i="1"/>
  <c r="O11" i="1"/>
  <c r="P11" i="1" s="1"/>
  <c r="M11" i="1"/>
  <c r="N11" i="1" s="1"/>
  <c r="K11" i="1"/>
  <c r="L11" i="1" s="1"/>
  <c r="I11" i="1"/>
  <c r="J11" i="1" s="1"/>
  <c r="H11" i="1"/>
  <c r="E11" i="1"/>
  <c r="F11" i="1" s="1"/>
  <c r="C11" i="1"/>
  <c r="D11" i="1" s="1"/>
  <c r="O10" i="1"/>
  <c r="P10" i="1" s="1"/>
  <c r="M10" i="1"/>
  <c r="N10" i="1" s="1"/>
  <c r="K10" i="1"/>
  <c r="L10" i="1" s="1"/>
  <c r="I10" i="1"/>
  <c r="J10" i="1" s="1"/>
  <c r="H10" i="1"/>
  <c r="E10" i="1"/>
  <c r="F10" i="1" s="1"/>
  <c r="C10" i="1"/>
  <c r="D10" i="1" s="1"/>
</calcChain>
</file>

<file path=xl/sharedStrings.xml><?xml version="1.0" encoding="utf-8"?>
<sst xmlns="http://schemas.openxmlformats.org/spreadsheetml/2006/main" count="144" uniqueCount="91">
  <si>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</si>
  <si>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</si>
  <si>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</si>
  <si>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</si>
  <si>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</si>
  <si>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</si>
  <si>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</si>
  <si>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</si>
  <si>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</si>
  <si>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</si>
  <si>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</si>
  <si>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</si>
  <si>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</si>
  <si>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</si>
  <si>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</si>
  <si>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</si>
  <si>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</si>
  <si>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</si>
  <si>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</si>
  <si>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</si>
  <si>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</si>
  <si>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</si>
  <si>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</si>
  <si>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</si>
  <si>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</si>
  <si>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</si>
  <si>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</si>
  <si>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</si>
  <si>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</si>
  <si>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</si>
  <si>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</si>
  <si>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</si>
  <si>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</si>
  <si>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</si>
  <si>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</si>
  <si>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</si>
  <si>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</si>
  <si>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</si>
  <si>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</si>
  <si>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</si>
  <si>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</si>
  <si>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WAN HAI 370</t>
    <phoneticPr fontId="1"/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</si>
  <si>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</si>
  <si>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</si>
  <si>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</si>
  <si>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INTERASIA TENACITY</t>
    <phoneticPr fontId="1"/>
  </si>
  <si>
    <t>S027</t>
    <phoneticPr fontId="1"/>
  </si>
  <si>
    <t>NO SERVICE</t>
    <phoneticPr fontId="1"/>
  </si>
  <si>
    <t>WAN HAI 370</t>
  </si>
  <si>
    <t>S027</t>
  </si>
  <si>
    <t>日</t>
  </si>
  <si>
    <t>月</t>
  </si>
  <si>
    <t>-</t>
    <phoneticPr fontId="1"/>
  </si>
  <si>
    <t>S030</t>
    <phoneticPr fontId="1"/>
  </si>
  <si>
    <t>※WAN HAI 358</t>
    <phoneticPr fontId="1"/>
  </si>
  <si>
    <t>S020</t>
    <phoneticPr fontId="1"/>
  </si>
  <si>
    <t>㈱宇徳　東京フレートセンター</t>
    <rPh sb="1" eb="3">
      <t>ウトク</t>
    </rPh>
    <rPh sb="4" eb="6">
      <t>トウキョウ</t>
    </rPh>
    <phoneticPr fontId="13"/>
  </si>
  <si>
    <t>NACCS CODE : 1FWC7</t>
    <phoneticPr fontId="1"/>
  </si>
  <si>
    <t>TEL : 03-3790-1241   FAX : 03-3790-0803</t>
    <phoneticPr fontId="1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</si>
  <si>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</si>
  <si>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</si>
  <si>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</si>
  <si>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</si>
  <si>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</si>
  <si>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</si>
  <si>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㈱宇徳　第一物流センター</t>
    <phoneticPr fontId="13"/>
  </si>
  <si>
    <t>東京都品川区八潮 2-9</t>
    <phoneticPr fontId="13"/>
  </si>
  <si>
    <t>NACCS: 1FWT3</t>
    <phoneticPr fontId="1"/>
  </si>
  <si>
    <t>TEL: 03-3790-9672 FAX: 03-3790-5736</t>
    <phoneticPr fontId="1"/>
  </si>
  <si>
    <t>担当：山口様</t>
    <phoneticPr fontId="1"/>
  </si>
  <si>
    <t>担当：吉田様</t>
    <rPh sb="3" eb="5">
      <t>ヨシダ</t>
    </rPh>
    <phoneticPr fontId="1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</si>
  <si>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3"/>
  </si>
  <si>
    <r>
      <t xml:space="preserve">東京 CFS
</t>
    </r>
    <r>
      <rPr>
        <b/>
        <sz val="24"/>
        <color rgb="FFFF0000"/>
        <rFont val="Meiryo UI"/>
        <family val="3"/>
        <charset val="128"/>
      </rPr>
      <t>4/30(木)CFSカット分まで</t>
    </r>
    <rPh sb="11" eb="14">
      <t>モク</t>
    </rPh>
    <rPh sb="20" eb="21">
      <t>ブン</t>
    </rPh>
    <phoneticPr fontId="1"/>
  </si>
  <si>
    <t>S028</t>
    <phoneticPr fontId="1"/>
  </si>
  <si>
    <r>
      <t xml:space="preserve">東京 CFS
</t>
    </r>
    <r>
      <rPr>
        <b/>
        <sz val="24"/>
        <color rgb="FFFF0000"/>
        <rFont val="Meiryo UI"/>
        <family val="3"/>
        <charset val="128"/>
      </rPr>
      <t>5/14(木)CFSカット分以降</t>
    </r>
    <rPh sb="21" eb="23">
      <t>イコウ</t>
    </rPh>
    <phoneticPr fontId="1"/>
  </si>
  <si>
    <t>※WAN HAI 370/S028より、搬入先CFSが変わります。</t>
    <phoneticPr fontId="1"/>
  </si>
  <si>
    <t>※5/14(木)CFSカット分以降、搬入先CFSが変わります。</t>
    <phoneticPr fontId="1"/>
  </si>
  <si>
    <t>NO SERVICE</t>
    <phoneticPr fontId="1"/>
  </si>
  <si>
    <t>火</t>
  </si>
  <si>
    <t>S028</t>
  </si>
  <si>
    <t>S031</t>
  </si>
  <si>
    <t>S021</t>
  </si>
  <si>
    <t>WAN HAI 370</t>
    <phoneticPr fontId="1"/>
  </si>
  <si>
    <t>WAN HAI 358</t>
    <phoneticPr fontId="1"/>
  </si>
  <si>
    <t>INTERASIA TENACITY</t>
    <phoneticPr fontId="1"/>
  </si>
  <si>
    <t>S021</t>
    <phoneticPr fontId="1"/>
  </si>
  <si>
    <t>WAN HAI 368</t>
    <phoneticPr fontId="1"/>
  </si>
  <si>
    <t>S037</t>
    <phoneticPr fontId="1"/>
  </si>
  <si>
    <t>WAN HAI 370</t>
    <phoneticPr fontId="1"/>
  </si>
  <si>
    <t>S029</t>
    <phoneticPr fontId="1"/>
  </si>
  <si>
    <t>S031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</si>
</sst>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4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rgb="FFFF0000"/>
      <name val="游ゴシック"/>
      <family val="2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22"/>
      <color theme="5"/>
      <name val="Meiryo UI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5"/>
      <name val="Meiryo UI"/>
      <family val="3"/>
      <charset val="128"/>
    </font>
    <font>
      <sz val="36"/>
      <name val="Meiryo UI"/>
      <family val="3"/>
      <charset val="128"/>
    </font>
    <font>
      <b/>
      <sz val="3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33" fillId="0" borderId="0"/>
  </cellStyleXfs>
  <cellXfs count="1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1" applyFont="1" applyBorder="1" applyAlignment="1">
      <alignment horizontal="left" vertical="center"/>
    </xf>
    <xf numFmtId="0" fontId="31" fillId="0" borderId="0" xfId="1" applyFont="1" applyBorder="1" applyAlignment="1">
      <alignment horizontal="center"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1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27" xfId="1" applyNumberFormat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31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1" fillId="0" borderId="2" xfId="1" applyFont="1" applyBorder="1" applyAlignment="1">
      <alignment horizontal="left" vertical="center"/>
    </xf>
    <xf numFmtId="0" fontId="31" fillId="0" borderId="3" xfId="1" applyFont="1" applyBorder="1" applyAlignment="1">
      <alignment horizontal="center" vertical="center"/>
    </xf>
    <xf numFmtId="0" fontId="31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right" vertical="center"/>
    </xf>
    <xf numFmtId="0" fontId="16" fillId="0" borderId="6" xfId="1" applyFont="1" applyBorder="1" applyAlignment="1">
      <alignment horizontal="left" vertic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7" xfId="1" applyFont="1" applyBorder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1" applyFont="1" applyBorder="1" applyAlignment="1">
      <alignment horizontal="center" vertical="center" wrapText="1"/>
    </xf>
    <xf numFmtId="0" fontId="35" fillId="0" borderId="0" xfId="1" applyFont="1" applyBorder="1" applyAlignment="1">
      <alignment horizontal="left" vertical="center"/>
    </xf>
    <xf numFmtId="0" fontId="35" fillId="0" borderId="0" xfId="1" applyFont="1" applyBorder="1" applyAlignment="1">
      <alignment vertical="center"/>
    </xf>
    <xf numFmtId="0" fontId="35" fillId="0" borderId="0" xfId="1" applyFont="1" applyBorder="1" applyAlignment="1">
      <alignment horizontal="right" vertical="center"/>
    </xf>
    <xf numFmtId="0" fontId="35" fillId="0" borderId="0" xfId="1" applyFont="1"/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40" fillId="0" borderId="0" xfId="1" applyFont="1" applyFill="1" applyBorder="1" applyAlignment="1" applyProtection="1"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41" fillId="0" borderId="0" xfId="1" applyNumberFormat="1" applyFont="1" applyFill="1" applyBorder="1" applyAlignment="1" applyProtection="1">
      <alignment horizontal="center" vertical="center"/>
      <protection locked="0"/>
    </xf>
    <xf numFmtId="178" fontId="41" fillId="0" borderId="0" xfId="1" applyNumberFormat="1" applyFont="1" applyFill="1" applyBorder="1" applyAlignment="1" applyProtection="1">
      <alignment horizontal="center" vertical="center"/>
      <protection locked="0"/>
    </xf>
    <xf numFmtId="178" fontId="4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1" applyFont="1" applyAlignment="1">
      <alignment vertical="center"/>
    </xf>
    <xf numFmtId="0" fontId="41" fillId="0" borderId="0" xfId="1" applyFont="1" applyFill="1" applyAlignment="1">
      <alignment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Border="1" applyAlignment="1">
      <alignment horizontal="left" vertical="center"/>
    </xf>
    <xf numFmtId="0" fontId="16" fillId="0" borderId="5" xfId="1" applyFont="1" applyBorder="1" applyAlignment="1">
      <alignment horizontal="righ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Alignment="1">
      <alignment vertical="center"/>
    </xf>
    <xf numFmtId="0" fontId="46" fillId="0" borderId="0" xfId="1" applyFont="1" applyFill="1" applyAlignment="1">
      <alignment vertical="center"/>
    </xf>
    <xf numFmtId="0" fontId="47" fillId="0" borderId="0" xfId="1" applyFont="1" applyFill="1" applyBorder="1" applyAlignment="1" applyProtection="1">
      <alignment wrapText="1"/>
      <protection locked="0"/>
    </xf>
    <xf numFmtId="0" fontId="46" fillId="0" borderId="0" xfId="1" applyFont="1"/>
    <xf numFmtId="0" fontId="39" fillId="5" borderId="23" xfId="1" applyFont="1" applyFill="1" applyBorder="1" applyAlignment="1" applyProtection="1">
      <alignment horizontal="left" vertical="center"/>
      <protection locked="0"/>
    </xf>
    <xf numFmtId="178" fontId="20" fillId="5" borderId="23" xfId="1" applyNumberFormat="1" applyFont="1" applyFill="1" applyBorder="1" applyAlignment="1" applyProtection="1">
      <alignment horizontal="center" vertical="center"/>
      <protection locked="0"/>
    </xf>
    <xf numFmtId="178" fontId="24" fillId="5" borderId="23" xfId="1" applyNumberFormat="1" applyFont="1" applyFill="1" applyBorder="1" applyAlignment="1" applyProtection="1">
      <alignment horizontal="center" vertical="center"/>
      <protection locked="0"/>
    </xf>
    <xf numFmtId="178" fontId="24" fillId="5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5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5" borderId="24" xfId="1" applyNumberFormat="1" applyFont="1" applyFill="1" applyBorder="1" applyAlignment="1" applyProtection="1">
      <alignment horizontal="center" vertical="center"/>
      <protection locked="0"/>
    </xf>
    <xf numFmtId="0" fontId="24" fillId="5" borderId="22" xfId="1" applyFont="1" applyFill="1" applyBorder="1" applyAlignment="1" applyProtection="1">
      <alignment horizontal="left" vertical="center" shrinkToFit="1"/>
      <protection locked="0"/>
    </xf>
    <xf numFmtId="0" fontId="28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0" fillId="0" borderId="19" xfId="1" applyFont="1" applyFill="1" applyBorder="1" applyAlignment="1" applyProtection="1">
      <alignment horizontal="left" vertical="center" shrinkToFit="1"/>
      <protection locked="0"/>
    </xf>
    <xf numFmtId="0" fontId="20" fillId="0" borderId="20" xfId="1" applyFont="1" applyFill="1" applyBorder="1" applyAlignment="1" applyProtection="1">
      <alignment horizontal="left" vertical="center"/>
      <protection locked="0"/>
    </xf>
    <xf numFmtId="178" fontId="20" fillId="0" borderId="20" xfId="1" applyNumberFormat="1" applyFont="1" applyFill="1" applyBorder="1" applyAlignment="1" applyProtection="1">
      <alignment horizontal="center" vertical="center"/>
      <protection locked="0"/>
    </xf>
    <xf numFmtId="178" fontId="20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1" xfId="1" applyNumberFormat="1" applyFont="1" applyFill="1" applyBorder="1" applyAlignment="1" applyProtection="1">
      <alignment horizontal="center" vertical="center"/>
      <protection locked="0"/>
    </xf>
    <xf numFmtId="0" fontId="20" fillId="4" borderId="22" xfId="1" applyFont="1" applyFill="1" applyBorder="1" applyAlignment="1" applyProtection="1">
      <alignment horizontal="left" vertical="center" shrinkToFit="1"/>
      <protection locked="0"/>
    </xf>
    <xf numFmtId="0" fontId="20" fillId="4" borderId="23" xfId="1" applyFont="1" applyFill="1" applyBorder="1" applyAlignment="1" applyProtection="1">
      <alignment horizontal="left" vertical="center"/>
      <protection locked="0"/>
    </xf>
    <xf numFmtId="178" fontId="32" fillId="4" borderId="23" xfId="1" applyNumberFormat="1" applyFont="1" applyFill="1" applyBorder="1" applyAlignment="1" applyProtection="1">
      <alignment horizontal="center" vertical="center"/>
      <protection locked="0"/>
    </xf>
    <xf numFmtId="178" fontId="20" fillId="4" borderId="23" xfId="1" applyNumberFormat="1" applyFont="1" applyFill="1" applyBorder="1" applyAlignment="1" applyProtection="1">
      <alignment horizontal="center" vertical="center"/>
      <protection locked="0"/>
    </xf>
    <xf numFmtId="178" fontId="20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4" borderId="24" xfId="1" applyNumberFormat="1" applyFont="1" applyFill="1" applyBorder="1" applyAlignment="1" applyProtection="1">
      <alignment horizontal="center" vertical="center"/>
      <protection locked="0"/>
    </xf>
    <xf numFmtId="0" fontId="20" fillId="0" borderId="29" xfId="1" applyFont="1" applyFill="1" applyBorder="1" applyAlignment="1" applyProtection="1">
      <alignment horizontal="left" vertical="center" shrinkToFit="1"/>
      <protection locked="0"/>
    </xf>
    <xf numFmtId="0" fontId="20" fillId="0" borderId="30" xfId="1" applyFont="1" applyFill="1" applyBorder="1" applyAlignment="1" applyProtection="1">
      <alignment horizontal="left" vertical="center"/>
      <protection locked="0"/>
    </xf>
    <xf numFmtId="178" fontId="20" fillId="0" borderId="30" xfId="1" applyNumberFormat="1" applyFont="1" applyFill="1" applyBorder="1" applyAlignment="1" applyProtection="1">
      <alignment horizontal="center" vertical="center"/>
      <protection locked="0"/>
    </xf>
    <xf numFmtId="178" fontId="20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31" xfId="1" applyNumberFormat="1" applyFont="1" applyFill="1" applyBorder="1" applyAlignment="1" applyProtection="1">
      <alignment horizontal="center" vertical="center"/>
      <protection locked="0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right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6" xfId="1" applyNumberFormat="1" applyFont="1" applyFill="1" applyBorder="1" applyAlignment="1">
      <alignment horizontal="center" vertical="center" wrapText="1"/>
    </xf>
    <xf numFmtId="0" fontId="15" fillId="3" borderId="20" xfId="1" applyNumberFormat="1" applyFont="1" applyFill="1" applyBorder="1" applyAlignment="1">
      <alignment horizontal="center" vertical="center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27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177" fontId="18" fillId="3" borderId="27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3" borderId="23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178" fontId="4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1" applyFont="1" applyFill="1" applyAlignment="1">
      <alignment horizontal="center" vertical="center" wrapText="1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0" fontId="39" fillId="0" borderId="22" xfId="1" applyFont="1" applyFill="1" applyBorder="1" applyAlignment="1" applyProtection="1">
      <alignment horizontal="left" vertical="center" shrinkToFit="1"/>
      <protection locked="0"/>
    </xf>
    <xf numFmtId="0" fontId="39" fillId="0" borderId="23" xfId="1" applyFont="1" applyFill="1" applyBorder="1" applyAlignment="1" applyProtection="1">
      <alignment horizontal="left" vertical="center"/>
      <protection locked="0"/>
    </xf>
    <xf numFmtId="178" fontId="39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30" xfId="1" applyNumberFormat="1" applyFon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 xr:uid="{00000000-0005-0000-0000-000001000000}"/>
    <cellStyle name="標準 3" xfId="7" xr:uid="{70E5D55A-2549-4E3C-9C79-5E5144890F95}"/>
    <cellStyle name="콤마 [0]_HMMREQ~1" xfId="2" xr:uid="{00000000-0005-0000-0000-000002000000}"/>
    <cellStyle name="콤마_HMMREQ~1" xfId="3" xr:uid="{00000000-0005-0000-0000-000003000000}"/>
    <cellStyle name="통화 [0]_HMMREQ~1" xfId="4" xr:uid="{00000000-0005-0000-0000-000004000000}"/>
    <cellStyle name="통화_HMMREQ~1" xfId="5" xr:uid="{00000000-0005-0000-0000-000005000000}"/>
    <cellStyle name="표준_HMMREQ~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1</xdr:row>
      <xdr:rowOff>34623</xdr:rowOff>
    </xdr:from>
    <xdr:to>
      <xdr:col>2</xdr:col>
      <xdr:colOff>653143</xdr:colOff>
      <xdr:row>2</xdr:row>
      <xdr:rowOff>57224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17</xdr:col>
      <xdr:colOff>368300</xdr:colOff>
      <xdr:row>2</xdr:row>
      <xdr:rowOff>131706</xdr:rowOff>
    </xdr:from>
    <xdr:to>
      <xdr:col>20</xdr:col>
      <xdr:colOff>730249</xdr:colOff>
      <xdr:row>9</xdr:row>
      <xdr:rowOff>214656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42100" y="2722506"/>
          <a:ext cx="4629149" cy="3092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293007</xdr:colOff>
      <xdr:row>15</xdr:row>
      <xdr:rowOff>230705</xdr:rowOff>
    </xdr:from>
    <xdr:to>
      <xdr:col>20</xdr:col>
      <xdr:colOff>778781</xdr:colOff>
      <xdr:row>27</xdr:row>
      <xdr:rowOff>386098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66757" y="8555555"/>
          <a:ext cx="5153024" cy="5927543"/>
        </a:xfrm>
        <a:prstGeom prst="rect">
          <a:avLst/>
        </a:prstGeom>
      </xdr:spPr>
    </xdr:pic>
    <xdr:clientData/>
  </xdr:twoCellAnchor>
  <xdr:twoCellAnchor editAs="oneCell">
    <xdr:from>
      <xdr:col>11</xdr:col>
      <xdr:colOff>87993</xdr:colOff>
      <xdr:row>17</xdr:row>
      <xdr:rowOff>323850</xdr:rowOff>
    </xdr:from>
    <xdr:to>
      <xdr:col>14</xdr:col>
      <xdr:colOff>342900</xdr:colOff>
      <xdr:row>20</xdr:row>
      <xdr:rowOff>308043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18343" y="9753600"/>
          <a:ext cx="2769507" cy="1412943"/>
        </a:xfrm>
        <a:prstGeom prst="rect">
          <a:avLst/>
        </a:prstGeom>
      </xdr:spPr>
    </xdr:pic>
    <xdr:clientData/>
  </xdr:twoCellAnchor>
  <xdr:twoCellAnchor editAs="oneCell">
    <xdr:from>
      <xdr:col>16</xdr:col>
      <xdr:colOff>377825</xdr:colOff>
      <xdr:row>13</xdr:row>
      <xdr:rowOff>18013</xdr:rowOff>
    </xdr:from>
    <xdr:to>
      <xdr:col>20</xdr:col>
      <xdr:colOff>571500</xdr:colOff>
      <xdr:row>15</xdr:row>
      <xdr:rowOff>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1575" y="7237963"/>
          <a:ext cx="4860925" cy="10869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33</xdr:row>
      <xdr:rowOff>107367</xdr:rowOff>
    </xdr:from>
    <xdr:to>
      <xdr:col>2</xdr:col>
      <xdr:colOff>1158875</xdr:colOff>
      <xdr:row>33</xdr:row>
      <xdr:rowOff>895422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31</xdr:row>
      <xdr:rowOff>0</xdr:rowOff>
    </xdr:from>
    <xdr:to>
      <xdr:col>0</xdr:col>
      <xdr:colOff>2114550</xdr:colOff>
      <xdr:row>32</xdr:row>
      <xdr:rowOff>70475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7500" y="15849600"/>
          <a:ext cx="1797050" cy="1442075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425450</xdr:colOff>
      <xdr:row>0</xdr:row>
      <xdr:rowOff>0</xdr:rowOff>
    </xdr:from>
    <xdr:to>
      <xdr:col>0</xdr:col>
      <xdr:colOff>2114894</xdr:colOff>
      <xdr:row>1</xdr:row>
      <xdr:rowOff>22225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450" y="0"/>
          <a:ext cx="1689444" cy="1355725"/>
        </a:xfrm>
        <a:prstGeom prst="rect">
          <a:avLst/>
        </a:prstGeom>
      </xdr:spPr>
    </xdr:pic>
    <xdr:clientData/>
  </xdr:twoCellAnchor>
  <xdr:twoCellAnchor editAs="oneCell">
    <xdr:from>
      <xdr:col>17</xdr:col>
      <xdr:colOff>984250</xdr:colOff>
      <xdr:row>34</xdr:row>
      <xdr:rowOff>196336</xdr:rowOff>
    </xdr:from>
    <xdr:to>
      <xdr:col>20</xdr:col>
      <xdr:colOff>548368</xdr:colOff>
      <xdr:row>42</xdr:row>
      <xdr:rowOff>16184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58050" y="17169886"/>
          <a:ext cx="3831318" cy="2791648"/>
        </a:xfrm>
        <a:prstGeom prst="rect">
          <a:avLst/>
        </a:prstGeom>
      </xdr:spPr>
    </xdr:pic>
    <xdr:clientData/>
  </xdr:twoCellAnchor>
  <xdr:twoCellAnchor editAs="oneCell">
    <xdr:from>
      <xdr:col>0</xdr:col>
      <xdr:colOff>1377950</xdr:colOff>
      <xdr:row>49</xdr:row>
      <xdr:rowOff>380999</xdr:rowOff>
    </xdr:from>
    <xdr:to>
      <xdr:col>0</xdr:col>
      <xdr:colOff>3939131</xdr:colOff>
      <xdr:row>53</xdr:row>
      <xdr:rowOff>181128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7950" y="23888699"/>
          <a:ext cx="2561181" cy="1400329"/>
        </a:xfrm>
        <a:prstGeom prst="rect">
          <a:avLst/>
        </a:prstGeom>
      </xdr:spPr>
    </xdr:pic>
    <xdr:clientData/>
  </xdr:twoCellAnchor>
  <xdr:twoCellAnchor editAs="oneCell">
    <xdr:from>
      <xdr:col>1</xdr:col>
      <xdr:colOff>514348</xdr:colOff>
      <xdr:row>49</xdr:row>
      <xdr:rowOff>235594</xdr:rowOff>
    </xdr:from>
    <xdr:to>
      <xdr:col>4</xdr:col>
      <xdr:colOff>838200</xdr:colOff>
      <xdr:row>53</xdr:row>
      <xdr:rowOff>266699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48" y="23743294"/>
          <a:ext cx="3695702" cy="1631305"/>
        </a:xfrm>
        <a:prstGeom prst="rect">
          <a:avLst/>
        </a:prstGeom>
      </xdr:spPr>
    </xdr:pic>
    <xdr:clientData/>
  </xdr:twoCellAnchor>
  <xdr:twoCellAnchor editAs="oneCell">
    <xdr:from>
      <xdr:col>16</xdr:col>
      <xdr:colOff>151493</xdr:colOff>
      <xdr:row>43</xdr:row>
      <xdr:rowOff>176849</xdr:rowOff>
    </xdr:from>
    <xdr:to>
      <xdr:col>20</xdr:col>
      <xdr:colOff>833210</xdr:colOff>
      <xdr:row>58</xdr:row>
      <xdr:rowOff>109521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25243" y="22541549"/>
          <a:ext cx="5348967" cy="6028672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</xdr:row>
      <xdr:rowOff>0</xdr:rowOff>
    </xdr:from>
    <xdr:to>
      <xdr:col>16</xdr:col>
      <xdr:colOff>305519</xdr:colOff>
      <xdr:row>2</xdr:row>
      <xdr:rowOff>214993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38963" y="1728108"/>
          <a:ext cx="985877" cy="870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33</xdr:row>
      <xdr:rowOff>122465</xdr:rowOff>
    </xdr:from>
    <xdr:to>
      <xdr:col>16</xdr:col>
      <xdr:colOff>79591</xdr:colOff>
      <xdr:row>33</xdr:row>
      <xdr:rowOff>1023936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17</xdr:col>
      <xdr:colOff>214993</xdr:colOff>
      <xdr:row>10</xdr:row>
      <xdr:rowOff>247650</xdr:rowOff>
    </xdr:from>
    <xdr:to>
      <xdr:col>20</xdr:col>
      <xdr:colOff>465365</xdr:colOff>
      <xdr:row>12</xdr:row>
      <xdr:rowOff>200354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188793" y="6400800"/>
          <a:ext cx="4517572" cy="105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view="pageBreakPreview" zoomScale="50" zoomScaleNormal="70" zoomScaleSheetLayoutView="50" zoomScalePageLayoutView="40" workbookViewId="0">
      <selection activeCell="K19" sqref="K19"/>
    </sheetView>
  </sheetViews>
  <sheetFormatPr defaultRowHeight="18.75" x14ac:dyDescent="0.4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1" width="12" customWidth="1"/>
  </cols>
  <sheetData>
    <row r="1" spans="1:21" ht="104.2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72" t="s">
        <v>1</v>
      </c>
      <c r="P1" s="172"/>
      <c r="Q1" s="172"/>
      <c r="R1" s="172"/>
      <c r="S1" s="172"/>
      <c r="T1" s="172"/>
      <c r="U1" s="25" t="s">
        <v>2</v>
      </c>
    </row>
    <row r="2" spans="1:21" ht="52.5" customHeight="1" x14ac:dyDescent="0.35">
      <c r="A2" s="159"/>
      <c r="B2" s="159"/>
      <c r="C2" s="159"/>
      <c r="D2" s="5"/>
      <c r="E2" s="6" t="s">
        <v>44</v>
      </c>
      <c r="F2" s="7"/>
      <c r="G2" s="8"/>
      <c r="H2" s="8"/>
      <c r="I2" s="7"/>
      <c r="J2" s="7"/>
      <c r="K2" s="7"/>
      <c r="L2" s="7"/>
      <c r="M2" s="8"/>
      <c r="N2" s="8"/>
      <c r="O2" s="8"/>
      <c r="P2" s="8"/>
      <c r="Q2" s="9"/>
      <c r="R2" s="10" t="s">
        <v>3</v>
      </c>
      <c r="S2" s="152">
        <v>46127</v>
      </c>
      <c r="T2" s="152"/>
      <c r="U2" s="8"/>
    </row>
    <row r="3" spans="1:21" ht="37.5" x14ac:dyDescent="0.35">
      <c r="A3" s="11" t="s">
        <v>4</v>
      </c>
      <c r="B3" s="5"/>
      <c r="C3" s="8"/>
      <c r="D3" s="8"/>
      <c r="E3" s="8"/>
      <c r="F3" s="7"/>
      <c r="G3" s="8"/>
      <c r="H3" s="8"/>
      <c r="I3" s="8"/>
      <c r="J3" s="8"/>
      <c r="K3" s="8"/>
      <c r="L3" s="8"/>
      <c r="M3" s="9"/>
      <c r="N3" s="10"/>
      <c r="O3" s="152"/>
      <c r="P3" s="152"/>
      <c r="Q3" s="8"/>
      <c r="R3" s="8"/>
      <c r="S3" s="8"/>
      <c r="T3" s="8"/>
      <c r="U3" s="8"/>
    </row>
    <row r="4" spans="1:21" ht="35.25" x14ac:dyDescent="0.4">
      <c r="A4" s="139" t="s">
        <v>5</v>
      </c>
      <c r="B4" s="142" t="s">
        <v>6</v>
      </c>
      <c r="C4" s="142" t="s">
        <v>7</v>
      </c>
      <c r="D4" s="142"/>
      <c r="E4" s="145" t="s">
        <v>8</v>
      </c>
      <c r="F4" s="145"/>
      <c r="G4" s="142" t="s">
        <v>9</v>
      </c>
      <c r="H4" s="142"/>
      <c r="I4" s="145" t="s">
        <v>8</v>
      </c>
      <c r="J4" s="145"/>
      <c r="K4" s="145" t="s">
        <v>10</v>
      </c>
      <c r="L4" s="145"/>
      <c r="M4" s="145"/>
      <c r="N4" s="145"/>
      <c r="O4" s="145"/>
      <c r="P4" s="160"/>
      <c r="Q4" s="12"/>
      <c r="R4" s="13"/>
      <c r="S4" s="13"/>
      <c r="T4" s="13"/>
      <c r="U4" s="13"/>
    </row>
    <row r="5" spans="1:21" ht="24" x14ac:dyDescent="0.4">
      <c r="A5" s="140"/>
      <c r="B5" s="143"/>
      <c r="C5" s="151" t="s">
        <v>11</v>
      </c>
      <c r="D5" s="151"/>
      <c r="E5" s="151" t="s">
        <v>11</v>
      </c>
      <c r="F5" s="151"/>
      <c r="G5" s="151" t="s">
        <v>11</v>
      </c>
      <c r="H5" s="151"/>
      <c r="I5" s="154" t="s">
        <v>12</v>
      </c>
      <c r="J5" s="154"/>
      <c r="K5" s="155" t="s">
        <v>13</v>
      </c>
      <c r="L5" s="155"/>
      <c r="M5" s="155" t="s">
        <v>14</v>
      </c>
      <c r="N5" s="155"/>
      <c r="O5" s="155" t="s">
        <v>15</v>
      </c>
      <c r="P5" s="156"/>
      <c r="Q5" s="12"/>
      <c r="R5" s="13"/>
      <c r="S5" s="13"/>
      <c r="T5" s="13"/>
      <c r="U5" s="13"/>
    </row>
    <row r="6" spans="1:21" ht="24" x14ac:dyDescent="0.4">
      <c r="A6" s="140"/>
      <c r="B6" s="143"/>
      <c r="C6" s="151"/>
      <c r="D6" s="151"/>
      <c r="E6" s="151"/>
      <c r="F6" s="151"/>
      <c r="G6" s="151"/>
      <c r="H6" s="151"/>
      <c r="I6" s="154"/>
      <c r="J6" s="154"/>
      <c r="K6" s="155"/>
      <c r="L6" s="155"/>
      <c r="M6" s="155"/>
      <c r="N6" s="155"/>
      <c r="O6" s="155"/>
      <c r="P6" s="156"/>
      <c r="Q6" s="12"/>
      <c r="R6" s="13"/>
      <c r="S6" s="13"/>
      <c r="T6" s="13"/>
      <c r="U6" s="13"/>
    </row>
    <row r="7" spans="1:21" ht="35.25" x14ac:dyDescent="0.4">
      <c r="A7" s="140"/>
      <c r="B7" s="143"/>
      <c r="C7" s="151"/>
      <c r="D7" s="151"/>
      <c r="E7" s="151"/>
      <c r="F7" s="151"/>
      <c r="G7" s="151"/>
      <c r="H7" s="151"/>
      <c r="I7" s="154"/>
      <c r="J7" s="154"/>
      <c r="K7" s="154" t="s">
        <v>16</v>
      </c>
      <c r="L7" s="154"/>
      <c r="M7" s="154" t="s">
        <v>16</v>
      </c>
      <c r="N7" s="154"/>
      <c r="O7" s="154" t="s">
        <v>16</v>
      </c>
      <c r="P7" s="157"/>
      <c r="Q7" s="12"/>
      <c r="R7" s="13"/>
      <c r="S7" s="13"/>
      <c r="T7" s="13"/>
      <c r="U7" s="13"/>
    </row>
    <row r="8" spans="1:21" ht="35.25" x14ac:dyDescent="0.4">
      <c r="A8" s="141"/>
      <c r="B8" s="144"/>
      <c r="C8" s="50"/>
      <c r="D8" s="50"/>
      <c r="E8" s="146"/>
      <c r="F8" s="146"/>
      <c r="G8" s="150" t="s">
        <v>17</v>
      </c>
      <c r="H8" s="150"/>
      <c r="I8" s="158" t="s">
        <v>18</v>
      </c>
      <c r="J8" s="158"/>
      <c r="K8" s="158" t="s">
        <v>19</v>
      </c>
      <c r="L8" s="158"/>
      <c r="M8" s="158" t="s">
        <v>20</v>
      </c>
      <c r="N8" s="158"/>
      <c r="O8" s="158" t="s">
        <v>21</v>
      </c>
      <c r="P8" s="161"/>
      <c r="Q8" s="12"/>
      <c r="R8" s="14"/>
      <c r="S8" s="14"/>
      <c r="T8" s="14"/>
      <c r="U8" s="14"/>
    </row>
    <row r="9" spans="1:21" ht="42.75" customHeight="1" x14ac:dyDescent="0.4">
      <c r="A9" s="113" t="s">
        <v>41</v>
      </c>
      <c r="B9" s="114" t="s">
        <v>46</v>
      </c>
      <c r="C9" s="115">
        <f>G9-3</f>
        <v>46128</v>
      </c>
      <c r="D9" s="115" t="str">
        <f>TEXT(C9,"aaa")</f>
        <v>木</v>
      </c>
      <c r="E9" s="173">
        <f>G9-1</f>
        <v>46130</v>
      </c>
      <c r="F9" s="115" t="str">
        <f>TEXT(E9,"aaa")</f>
        <v>土</v>
      </c>
      <c r="G9" s="117">
        <v>46131</v>
      </c>
      <c r="H9" s="115" t="str">
        <f>TEXT(G9,"aaa")</f>
        <v>日</v>
      </c>
      <c r="I9" s="117">
        <f>G9+4</f>
        <v>46135</v>
      </c>
      <c r="J9" s="115" t="str">
        <f>TEXT(I9,"aaa")</f>
        <v>木</v>
      </c>
      <c r="K9" s="117">
        <f>G9+8</f>
        <v>46139</v>
      </c>
      <c r="L9" s="115" t="str">
        <f>TEXT(K9,"aaa")</f>
        <v>月</v>
      </c>
      <c r="M9" s="116">
        <f>G9+9</f>
        <v>46140</v>
      </c>
      <c r="N9" s="115" t="str">
        <f>TEXT(M9,"aaa")</f>
        <v>火</v>
      </c>
      <c r="O9" s="116">
        <f>G9+12</f>
        <v>46143</v>
      </c>
      <c r="P9" s="118" t="str">
        <f>TEXT(O9,"aaa")</f>
        <v>金</v>
      </c>
      <c r="Q9" s="15"/>
      <c r="R9" s="13"/>
      <c r="S9" s="13"/>
      <c r="T9" s="13"/>
      <c r="U9" s="13"/>
    </row>
    <row r="10" spans="1:21" ht="42.75" customHeight="1" x14ac:dyDescent="0.4">
      <c r="A10" s="47" t="s">
        <v>54</v>
      </c>
      <c r="B10" s="48" t="s">
        <v>53</v>
      </c>
      <c r="C10" s="34">
        <f>G10-3</f>
        <v>46135</v>
      </c>
      <c r="D10" s="34" t="str">
        <f>TEXT(C10,"aaa")</f>
        <v>木</v>
      </c>
      <c r="E10" s="35">
        <f>G10-1</f>
        <v>46137</v>
      </c>
      <c r="F10" s="34" t="str">
        <f>TEXT(E10,"aaa")</f>
        <v>土</v>
      </c>
      <c r="G10" s="37">
        <v>46138</v>
      </c>
      <c r="H10" s="34" t="str">
        <f>TEXT(G10,"aaa")</f>
        <v>日</v>
      </c>
      <c r="I10" s="37">
        <f>G10+4</f>
        <v>46142</v>
      </c>
      <c r="J10" s="34" t="str">
        <f>TEXT(I10,"aaa")</f>
        <v>木</v>
      </c>
      <c r="K10" s="37">
        <f>G10+8</f>
        <v>46146</v>
      </c>
      <c r="L10" s="34" t="str">
        <f>TEXT(K10,"aaa")</f>
        <v>月</v>
      </c>
      <c r="M10" s="46">
        <f>G10+9</f>
        <v>46147</v>
      </c>
      <c r="N10" s="34" t="str">
        <f>TEXT(M10,"aaa")</f>
        <v>火</v>
      </c>
      <c r="O10" s="46">
        <f>G10+12</f>
        <v>46150</v>
      </c>
      <c r="P10" s="62" t="str">
        <f>TEXT(O10,"aaa")</f>
        <v>金</v>
      </c>
      <c r="Q10" s="15"/>
      <c r="R10" s="13"/>
      <c r="S10" s="13"/>
      <c r="T10" s="13"/>
      <c r="U10" s="13"/>
    </row>
    <row r="11" spans="1:21" ht="42.75" customHeight="1" x14ac:dyDescent="0.4">
      <c r="A11" s="47" t="s">
        <v>45</v>
      </c>
      <c r="B11" s="48" t="s">
        <v>55</v>
      </c>
      <c r="C11" s="34">
        <f>G11-3</f>
        <v>46142</v>
      </c>
      <c r="D11" s="34" t="str">
        <f>TEXT(C11,"aaa")</f>
        <v>木</v>
      </c>
      <c r="E11" s="35">
        <f>G11-1</f>
        <v>46144</v>
      </c>
      <c r="F11" s="34" t="str">
        <f>TEXT(E11,"aaa")</f>
        <v>土</v>
      </c>
      <c r="G11" s="37">
        <v>46145</v>
      </c>
      <c r="H11" s="34" t="str">
        <f>TEXT(G11,"aaa")</f>
        <v>日</v>
      </c>
      <c r="I11" s="37">
        <f>G11+4</f>
        <v>46149</v>
      </c>
      <c r="J11" s="34" t="str">
        <f>TEXT(I11,"aaa")</f>
        <v>木</v>
      </c>
      <c r="K11" s="37">
        <f>G11+8</f>
        <v>46153</v>
      </c>
      <c r="L11" s="34" t="str">
        <f>TEXT(K11,"aaa")</f>
        <v>月</v>
      </c>
      <c r="M11" s="46">
        <f>G11+9</f>
        <v>46154</v>
      </c>
      <c r="N11" s="34" t="str">
        <f>TEXT(M11,"aaa")</f>
        <v>火</v>
      </c>
      <c r="O11" s="46">
        <f>G11+12</f>
        <v>46157</v>
      </c>
      <c r="P11" s="62" t="str">
        <f>TEXT(O11,"aaa")</f>
        <v>金</v>
      </c>
      <c r="Q11" s="15"/>
      <c r="R11" s="13"/>
      <c r="S11" s="13"/>
      <c r="T11" s="13"/>
      <c r="U11" s="13"/>
    </row>
    <row r="12" spans="1:21" ht="42.75" customHeight="1" x14ac:dyDescent="0.4">
      <c r="A12" s="110" t="s">
        <v>77</v>
      </c>
      <c r="B12" s="104"/>
      <c r="C12" s="105"/>
      <c r="D12" s="105"/>
      <c r="E12" s="106"/>
      <c r="F12" s="105"/>
      <c r="G12" s="107"/>
      <c r="H12" s="105"/>
      <c r="I12" s="107"/>
      <c r="J12" s="105"/>
      <c r="K12" s="107"/>
      <c r="L12" s="105"/>
      <c r="M12" s="108"/>
      <c r="N12" s="105"/>
      <c r="O12" s="108"/>
      <c r="P12" s="109"/>
      <c r="Q12" s="15"/>
      <c r="R12" s="13"/>
      <c r="S12" s="13"/>
      <c r="T12" s="13"/>
      <c r="U12" s="13"/>
    </row>
    <row r="13" spans="1:21" ht="42.75" customHeight="1" x14ac:dyDescent="0.4">
      <c r="A13" s="174" t="s">
        <v>41</v>
      </c>
      <c r="B13" s="175" t="s">
        <v>73</v>
      </c>
      <c r="C13" s="176">
        <f>G13-3</f>
        <v>46156</v>
      </c>
      <c r="D13" s="176" t="str">
        <f>TEXT(C13,"aaa")</f>
        <v>木</v>
      </c>
      <c r="E13" s="35">
        <f>G13-1</f>
        <v>46158</v>
      </c>
      <c r="F13" s="34" t="str">
        <f>TEXT(E13,"aaa")</f>
        <v>土</v>
      </c>
      <c r="G13" s="37">
        <v>46159</v>
      </c>
      <c r="H13" s="34" t="str">
        <f>TEXT(G13,"aaa")</f>
        <v>日</v>
      </c>
      <c r="I13" s="37">
        <f>G13+4</f>
        <v>46163</v>
      </c>
      <c r="J13" s="34" t="str">
        <f>TEXT(I13,"aaa")</f>
        <v>木</v>
      </c>
      <c r="K13" s="37">
        <f>G13+8</f>
        <v>46167</v>
      </c>
      <c r="L13" s="34" t="str">
        <f>TEXT(K13,"aaa")</f>
        <v>月</v>
      </c>
      <c r="M13" s="46">
        <f>G13+9</f>
        <v>46168</v>
      </c>
      <c r="N13" s="34" t="str">
        <f>TEXT(M13,"aaa")</f>
        <v>火</v>
      </c>
      <c r="O13" s="46">
        <f>G13+12</f>
        <v>46171</v>
      </c>
      <c r="P13" s="62" t="str">
        <f>TEXT(O13,"aaa")</f>
        <v>金</v>
      </c>
      <c r="Q13" s="15"/>
      <c r="R13" s="13"/>
      <c r="S13" s="13"/>
      <c r="T13" s="13"/>
      <c r="U13" s="13"/>
    </row>
    <row r="14" spans="1:21" ht="42.75" customHeight="1" x14ac:dyDescent="0.4">
      <c r="A14" s="47" t="s">
        <v>83</v>
      </c>
      <c r="B14" s="48" t="s">
        <v>90</v>
      </c>
      <c r="C14" s="34">
        <f>G14-3</f>
        <v>46163</v>
      </c>
      <c r="D14" s="34" t="str">
        <f>TEXT(C14,"aaa")</f>
        <v>木</v>
      </c>
      <c r="E14" s="35">
        <f>G14-1</f>
        <v>46165</v>
      </c>
      <c r="F14" s="34" t="str">
        <f>TEXT(E14,"aaa")</f>
        <v>土</v>
      </c>
      <c r="G14" s="37">
        <v>46166</v>
      </c>
      <c r="H14" s="34" t="str">
        <f>TEXT(G14,"aaa")</f>
        <v>日</v>
      </c>
      <c r="I14" s="37">
        <f>G14+4</f>
        <v>46170</v>
      </c>
      <c r="J14" s="34" t="str">
        <f>TEXT(I14,"aaa")</f>
        <v>木</v>
      </c>
      <c r="K14" s="37">
        <f>G14+8</f>
        <v>46174</v>
      </c>
      <c r="L14" s="34" t="str">
        <f>TEXT(K14,"aaa")</f>
        <v>月</v>
      </c>
      <c r="M14" s="46">
        <f>G14+9</f>
        <v>46175</v>
      </c>
      <c r="N14" s="34" t="str">
        <f>TEXT(M14,"aaa")</f>
        <v>火</v>
      </c>
      <c r="O14" s="46">
        <f>G14+12</f>
        <v>46178</v>
      </c>
      <c r="P14" s="62" t="str">
        <f>TEXT(O14,"aaa")</f>
        <v>金</v>
      </c>
      <c r="Q14" s="15"/>
      <c r="R14" s="13"/>
      <c r="S14" s="13"/>
      <c r="T14" s="13"/>
      <c r="U14" s="13"/>
    </row>
    <row r="15" spans="1:21" ht="42.75" customHeight="1" x14ac:dyDescent="0.4">
      <c r="A15" s="47" t="s">
        <v>45</v>
      </c>
      <c r="B15" s="48" t="s">
        <v>85</v>
      </c>
      <c r="C15" s="34">
        <f>G15-3</f>
        <v>46170</v>
      </c>
      <c r="D15" s="34" t="str">
        <f>TEXT(C15,"aaa")</f>
        <v>木</v>
      </c>
      <c r="E15" s="35">
        <f>G15-1</f>
        <v>46172</v>
      </c>
      <c r="F15" s="34" t="str">
        <f>TEXT(E15,"aaa")</f>
        <v>土</v>
      </c>
      <c r="G15" s="37">
        <v>46173</v>
      </c>
      <c r="H15" s="34" t="str">
        <f>TEXT(G15,"aaa")</f>
        <v>日</v>
      </c>
      <c r="I15" s="37">
        <f>G15+4</f>
        <v>46177</v>
      </c>
      <c r="J15" s="34" t="str">
        <f>TEXT(I15,"aaa")</f>
        <v>木</v>
      </c>
      <c r="K15" s="37">
        <f>G15+8</f>
        <v>46181</v>
      </c>
      <c r="L15" s="34" t="str">
        <f>TEXT(K15,"aaa")</f>
        <v>月</v>
      </c>
      <c r="M15" s="46">
        <f>G15+9</f>
        <v>46182</v>
      </c>
      <c r="N15" s="34" t="str">
        <f>TEXT(M15,"aaa")</f>
        <v>火</v>
      </c>
      <c r="O15" s="46">
        <f>G15+12</f>
        <v>46185</v>
      </c>
      <c r="P15" s="62" t="str">
        <f>TEXT(O15,"aaa")</f>
        <v>金</v>
      </c>
      <c r="Q15" s="15"/>
      <c r="R15" s="13"/>
      <c r="S15" s="13"/>
      <c r="T15" s="13"/>
      <c r="U15" s="13"/>
    </row>
    <row r="16" spans="1:21" ht="42.75" customHeight="1" x14ac:dyDescent="0.4">
      <c r="A16" s="47" t="s">
        <v>86</v>
      </c>
      <c r="B16" s="48" t="s">
        <v>87</v>
      </c>
      <c r="C16" s="34">
        <f>G16-3</f>
        <v>46177</v>
      </c>
      <c r="D16" s="34" t="str">
        <f>TEXT(C16,"aaa")</f>
        <v>木</v>
      </c>
      <c r="E16" s="35">
        <f>G16-1</f>
        <v>46179</v>
      </c>
      <c r="F16" s="34" t="str">
        <f>TEXT(E16,"aaa")</f>
        <v>土</v>
      </c>
      <c r="G16" s="37">
        <v>46180</v>
      </c>
      <c r="H16" s="34" t="str">
        <f>TEXT(G16,"aaa")</f>
        <v>日</v>
      </c>
      <c r="I16" s="37">
        <f>G16+4</f>
        <v>46184</v>
      </c>
      <c r="J16" s="34" t="str">
        <f>TEXT(I16,"aaa")</f>
        <v>木</v>
      </c>
      <c r="K16" s="37">
        <f>G16+8</f>
        <v>46188</v>
      </c>
      <c r="L16" s="34" t="str">
        <f>TEXT(K16,"aaa")</f>
        <v>月</v>
      </c>
      <c r="M16" s="46">
        <f>G16+9</f>
        <v>46189</v>
      </c>
      <c r="N16" s="34" t="str">
        <f>TEXT(M16,"aaa")</f>
        <v>火</v>
      </c>
      <c r="O16" s="46">
        <f>G16+12</f>
        <v>46192</v>
      </c>
      <c r="P16" s="62" t="str">
        <f>TEXT(O16,"aaa")</f>
        <v>金</v>
      </c>
      <c r="Q16" s="15"/>
      <c r="R16" s="13"/>
      <c r="S16" s="13"/>
      <c r="T16" s="13"/>
      <c r="U16" s="13"/>
    </row>
    <row r="17" spans="1:21" ht="42.75" customHeight="1" x14ac:dyDescent="0.4">
      <c r="A17" s="126" t="s">
        <v>88</v>
      </c>
      <c r="B17" s="127" t="s">
        <v>89</v>
      </c>
      <c r="C17" s="128">
        <f>G17-3</f>
        <v>46184</v>
      </c>
      <c r="D17" s="128" t="str">
        <f>TEXT(C17,"aaa")</f>
        <v>木</v>
      </c>
      <c r="E17" s="177">
        <f>G17-1</f>
        <v>46186</v>
      </c>
      <c r="F17" s="128" t="str">
        <f>TEXT(E17,"aaa")</f>
        <v>土</v>
      </c>
      <c r="G17" s="130">
        <v>46187</v>
      </c>
      <c r="H17" s="128" t="str">
        <f>TEXT(G17,"aaa")</f>
        <v>日</v>
      </c>
      <c r="I17" s="130">
        <f>G17+4</f>
        <v>46191</v>
      </c>
      <c r="J17" s="128" t="str">
        <f>TEXT(I17,"aaa")</f>
        <v>木</v>
      </c>
      <c r="K17" s="130">
        <f>G17+8</f>
        <v>46195</v>
      </c>
      <c r="L17" s="128" t="str">
        <f>TEXT(K17,"aaa")</f>
        <v>月</v>
      </c>
      <c r="M17" s="129">
        <f>G17+9</f>
        <v>46196</v>
      </c>
      <c r="N17" s="128" t="str">
        <f>TEXT(M17,"aaa")</f>
        <v>火</v>
      </c>
      <c r="O17" s="129">
        <f>G17+12</f>
        <v>46199</v>
      </c>
      <c r="P17" s="131" t="str">
        <f>TEXT(O17,"aaa")</f>
        <v>金</v>
      </c>
      <c r="Q17" s="15"/>
      <c r="R17" s="13"/>
      <c r="S17" s="13"/>
      <c r="T17" s="13"/>
      <c r="U17" s="13"/>
    </row>
    <row r="18" spans="1:21" s="99" customFormat="1" ht="42.75" customHeight="1" x14ac:dyDescent="0.4">
      <c r="A18" s="98" t="s">
        <v>75</v>
      </c>
      <c r="Q18" s="100"/>
      <c r="R18" s="101"/>
      <c r="S18" s="101"/>
      <c r="T18" s="101"/>
      <c r="U18" s="101"/>
    </row>
    <row r="19" spans="1:21" ht="33" x14ac:dyDescent="0.45">
      <c r="A19" s="85" t="s">
        <v>22</v>
      </c>
      <c r="B19" s="53"/>
      <c r="C19" s="24"/>
      <c r="D19" s="24"/>
      <c r="E19" s="33"/>
      <c r="F19" s="24"/>
      <c r="G19" s="65"/>
      <c r="H19" s="24"/>
      <c r="I19" s="65"/>
      <c r="J19" s="24"/>
      <c r="K19" s="65"/>
      <c r="L19" s="24"/>
      <c r="M19" s="64"/>
      <c r="N19" s="24"/>
      <c r="O19" s="64"/>
      <c r="P19" s="24"/>
      <c r="Q19" s="15"/>
      <c r="R19" s="13"/>
      <c r="S19" s="13"/>
      <c r="T19" s="13"/>
      <c r="U19" s="13"/>
    </row>
    <row r="20" spans="1:21" ht="35.25" x14ac:dyDescent="0.4">
      <c r="A20" s="84" t="s">
        <v>62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"/>
      <c r="R20" s="13"/>
      <c r="S20" s="13"/>
      <c r="T20" s="13"/>
      <c r="U20" s="13"/>
    </row>
    <row r="21" spans="1:21" s="83" customFormat="1" ht="35.25" x14ac:dyDescent="0.4">
      <c r="A21" s="83" t="s">
        <v>63</v>
      </c>
      <c r="B21" s="86"/>
      <c r="C21" s="87"/>
      <c r="D21" s="88"/>
      <c r="E21" s="89"/>
      <c r="F21" s="88"/>
      <c r="G21" s="90"/>
      <c r="H21" s="91"/>
      <c r="I21" s="90"/>
      <c r="J21" s="88"/>
      <c r="K21" s="171"/>
      <c r="L21" s="171"/>
      <c r="M21" s="164"/>
      <c r="N21" s="164"/>
      <c r="O21" s="164"/>
      <c r="P21" s="164"/>
      <c r="Q21" s="92"/>
      <c r="R21" s="93"/>
      <c r="S21" s="93"/>
      <c r="T21" s="93"/>
      <c r="U21" s="93"/>
    </row>
    <row r="22" spans="1:21" s="83" customFormat="1" ht="35.25" x14ac:dyDescent="0.4">
      <c r="A22" s="83" t="s">
        <v>64</v>
      </c>
      <c r="B22" s="93"/>
      <c r="C22" s="93"/>
      <c r="D22" s="93"/>
      <c r="E22" s="89"/>
      <c r="F22" s="88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2"/>
      <c r="R22" s="93"/>
      <c r="S22" s="93"/>
      <c r="T22" s="93"/>
      <c r="U22" s="93"/>
    </row>
    <row r="23" spans="1:21" s="99" customFormat="1" ht="36.75" customHeight="1" x14ac:dyDescent="0.7">
      <c r="A23" s="98" t="s">
        <v>76</v>
      </c>
      <c r="B23" s="102"/>
      <c r="C23" s="102"/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</row>
    <row r="24" spans="1:21" ht="28.5" customHeight="1" thickBot="1" x14ac:dyDescent="0.3">
      <c r="A24" s="19" t="s">
        <v>23</v>
      </c>
      <c r="B24" s="136" t="s">
        <v>24</v>
      </c>
      <c r="C24" s="137"/>
      <c r="D24" s="137"/>
      <c r="E24" s="136" t="s">
        <v>25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16"/>
      <c r="R24" s="16"/>
      <c r="S24" s="16"/>
      <c r="T24" s="16"/>
      <c r="U24" s="16"/>
    </row>
    <row r="25" spans="1:21" ht="38.25" customHeight="1" thickTop="1" x14ac:dyDescent="0.25">
      <c r="A25" s="162" t="s">
        <v>72</v>
      </c>
      <c r="B25" s="165" t="s">
        <v>65</v>
      </c>
      <c r="C25" s="166"/>
      <c r="D25" s="167"/>
      <c r="E25" s="94" t="s">
        <v>66</v>
      </c>
      <c r="F25" s="95"/>
      <c r="G25" s="95"/>
      <c r="H25" s="95"/>
      <c r="I25" s="96"/>
      <c r="J25" s="95"/>
      <c r="K25" s="95"/>
      <c r="L25" s="95"/>
      <c r="M25" s="96"/>
      <c r="N25" s="95"/>
      <c r="O25" s="95"/>
      <c r="P25" s="97" t="s">
        <v>67</v>
      </c>
      <c r="Q25" s="16"/>
      <c r="R25" s="16"/>
      <c r="S25" s="16"/>
      <c r="T25" s="16"/>
      <c r="U25" s="16"/>
    </row>
    <row r="26" spans="1:21" ht="38.25" customHeight="1" thickBot="1" x14ac:dyDescent="0.3">
      <c r="A26" s="163"/>
      <c r="B26" s="168"/>
      <c r="C26" s="169"/>
      <c r="D26" s="170"/>
      <c r="E26" s="72" t="s">
        <v>68</v>
      </c>
      <c r="F26" s="73"/>
      <c r="G26" s="73"/>
      <c r="H26" s="73"/>
      <c r="I26" s="74"/>
      <c r="J26" s="73"/>
      <c r="K26" s="73"/>
      <c r="L26" s="73"/>
      <c r="M26" s="74"/>
      <c r="N26" s="73"/>
      <c r="O26" s="73"/>
      <c r="P26" s="75" t="s">
        <v>69</v>
      </c>
      <c r="Q26" s="16"/>
      <c r="R26" s="16"/>
      <c r="S26" s="16"/>
      <c r="T26" s="16"/>
      <c r="U26" s="16"/>
    </row>
    <row r="27" spans="1:21" ht="38.25" customHeight="1" thickTop="1" x14ac:dyDescent="0.25">
      <c r="A27" s="162" t="s">
        <v>74</v>
      </c>
      <c r="B27" s="165" t="s">
        <v>56</v>
      </c>
      <c r="C27" s="166"/>
      <c r="D27" s="167"/>
      <c r="E27" s="68" t="s">
        <v>71</v>
      </c>
      <c r="F27" s="69"/>
      <c r="G27" s="69"/>
      <c r="H27" s="69"/>
      <c r="I27" s="70"/>
      <c r="J27" s="69"/>
      <c r="K27" s="69"/>
      <c r="L27" s="69"/>
      <c r="M27" s="70"/>
      <c r="N27" s="69"/>
      <c r="O27" s="69"/>
      <c r="P27" s="71" t="s">
        <v>57</v>
      </c>
      <c r="Q27" s="16"/>
      <c r="R27" s="16"/>
      <c r="S27" s="16"/>
      <c r="T27" s="16"/>
      <c r="U27" s="16"/>
    </row>
    <row r="28" spans="1:21" ht="38.25" customHeight="1" x14ac:dyDescent="0.25">
      <c r="A28" s="163"/>
      <c r="B28" s="168"/>
      <c r="C28" s="169"/>
      <c r="D28" s="170"/>
      <c r="E28" s="72" t="s">
        <v>58</v>
      </c>
      <c r="F28" s="73"/>
      <c r="G28" s="73"/>
      <c r="H28" s="73"/>
      <c r="I28" s="74"/>
      <c r="J28" s="73"/>
      <c r="K28" s="73"/>
      <c r="L28" s="73"/>
      <c r="M28" s="74"/>
      <c r="N28" s="73"/>
      <c r="O28" s="73"/>
      <c r="P28" s="75" t="s">
        <v>70</v>
      </c>
      <c r="Q28" s="16"/>
      <c r="R28" s="16"/>
      <c r="S28" s="16"/>
      <c r="T28" s="16"/>
      <c r="U28" s="16"/>
    </row>
    <row r="29" spans="1:21" s="82" customFormat="1" ht="32.25" customHeight="1" x14ac:dyDescent="0.3">
      <c r="A29" s="76" t="s">
        <v>59</v>
      </c>
      <c r="B29" s="77"/>
      <c r="C29" s="77"/>
      <c r="D29" s="77"/>
      <c r="E29" s="78"/>
      <c r="F29" s="79"/>
      <c r="G29" s="79"/>
      <c r="H29" s="79"/>
      <c r="I29" s="78"/>
      <c r="J29" s="79"/>
      <c r="K29" s="79"/>
      <c r="L29" s="79"/>
      <c r="M29" s="78"/>
      <c r="N29" s="79"/>
      <c r="O29" s="79"/>
      <c r="P29" s="80"/>
      <c r="Q29" s="81"/>
      <c r="R29" s="81"/>
      <c r="S29" s="81"/>
      <c r="T29" s="81"/>
      <c r="U29" s="81"/>
    </row>
    <row r="30" spans="1:21" s="82" customFormat="1" ht="32.25" customHeight="1" x14ac:dyDescent="0.3">
      <c r="A30" s="76" t="s">
        <v>60</v>
      </c>
      <c r="B30" s="77"/>
      <c r="C30" s="77"/>
      <c r="D30" s="77"/>
      <c r="E30" s="78"/>
      <c r="F30" s="79"/>
      <c r="G30" s="79"/>
      <c r="H30" s="79"/>
      <c r="I30" s="78"/>
      <c r="J30" s="79"/>
      <c r="K30" s="79"/>
      <c r="L30" s="79"/>
      <c r="M30" s="78"/>
      <c r="N30" s="79"/>
      <c r="O30" s="79"/>
      <c r="P30" s="80"/>
      <c r="Q30" s="81"/>
      <c r="R30" s="81"/>
      <c r="S30" s="81"/>
      <c r="T30" s="81"/>
      <c r="U30" s="81"/>
    </row>
    <row r="31" spans="1:21" s="82" customFormat="1" ht="32.25" customHeight="1" x14ac:dyDescent="0.3">
      <c r="A31" s="76" t="s">
        <v>61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1:21" ht="108" customHeight="1" x14ac:dyDescent="0.4">
      <c r="A32" s="20" t="s">
        <v>27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21"/>
      <c r="N32" s="21"/>
      <c r="O32" s="153" t="s">
        <v>1</v>
      </c>
      <c r="P32" s="153"/>
      <c r="Q32" s="153"/>
      <c r="R32" s="153"/>
      <c r="S32" s="153"/>
      <c r="T32" s="51"/>
      <c r="U32" s="25" t="s">
        <v>28</v>
      </c>
    </row>
    <row r="33" spans="1:21" ht="36" customHeight="1" x14ac:dyDescent="0.4">
      <c r="A33" s="26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29"/>
      <c r="O33" s="30"/>
      <c r="P33" s="30"/>
      <c r="Q33" s="30"/>
      <c r="R33" s="30"/>
      <c r="S33" s="30"/>
      <c r="T33" s="30"/>
      <c r="U33" s="25"/>
    </row>
    <row r="34" spans="1:21" ht="81" customHeight="1" x14ac:dyDescent="0.35">
      <c r="A34" s="159"/>
      <c r="B34" s="159"/>
      <c r="C34" s="159"/>
      <c r="D34" s="5"/>
      <c r="E34" s="63" t="s">
        <v>42</v>
      </c>
      <c r="F34" s="7"/>
      <c r="G34" s="8"/>
      <c r="H34" s="8"/>
      <c r="I34" s="8"/>
      <c r="J34" s="8"/>
      <c r="K34" s="8"/>
      <c r="L34" s="8"/>
      <c r="M34" s="8"/>
      <c r="N34" s="9"/>
      <c r="O34" s="8"/>
      <c r="P34" s="8"/>
      <c r="Q34" s="8"/>
      <c r="R34" s="10" t="s">
        <v>3</v>
      </c>
      <c r="S34" s="152">
        <v>46127</v>
      </c>
      <c r="T34" s="152"/>
      <c r="U34" s="31" t="s">
        <v>29</v>
      </c>
    </row>
    <row r="35" spans="1:21" ht="37.5" x14ac:dyDescent="0.35">
      <c r="A35" s="11" t="s">
        <v>30</v>
      </c>
      <c r="B35" s="5"/>
      <c r="C35" s="8"/>
      <c r="D35" s="8"/>
      <c r="E35" s="8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35.25" x14ac:dyDescent="0.3">
      <c r="A36" s="139" t="s">
        <v>5</v>
      </c>
      <c r="B36" s="142" t="s">
        <v>6</v>
      </c>
      <c r="C36" s="142" t="s">
        <v>7</v>
      </c>
      <c r="D36" s="142"/>
      <c r="E36" s="142"/>
      <c r="F36" s="142"/>
      <c r="G36" s="145" t="s">
        <v>8</v>
      </c>
      <c r="H36" s="145"/>
      <c r="I36" s="142" t="s">
        <v>9</v>
      </c>
      <c r="J36" s="142"/>
      <c r="K36" s="145" t="s">
        <v>8</v>
      </c>
      <c r="L36" s="145"/>
      <c r="M36" s="142" t="s">
        <v>9</v>
      </c>
      <c r="N36" s="142"/>
      <c r="O36" s="145" t="s">
        <v>8</v>
      </c>
      <c r="P36" s="160"/>
      <c r="Q36" s="8"/>
      <c r="R36" s="8"/>
      <c r="S36" s="8"/>
      <c r="T36" s="8"/>
      <c r="U36" s="8"/>
    </row>
    <row r="37" spans="1:21" ht="18.75" customHeight="1" x14ac:dyDescent="0.4">
      <c r="A37" s="140"/>
      <c r="B37" s="143"/>
      <c r="C37" s="151" t="s">
        <v>31</v>
      </c>
      <c r="D37" s="151"/>
      <c r="E37" s="151" t="s">
        <v>11</v>
      </c>
      <c r="F37" s="151"/>
      <c r="G37" s="151" t="s">
        <v>11</v>
      </c>
      <c r="H37" s="151"/>
      <c r="I37" s="151" t="s">
        <v>43</v>
      </c>
      <c r="J37" s="151"/>
      <c r="K37" s="151" t="s">
        <v>31</v>
      </c>
      <c r="L37" s="151"/>
      <c r="M37" s="151" t="s">
        <v>31</v>
      </c>
      <c r="N37" s="151"/>
      <c r="O37" s="154" t="s">
        <v>12</v>
      </c>
      <c r="P37" s="157"/>
      <c r="Q37" s="13"/>
      <c r="R37" s="13"/>
      <c r="S37" s="13"/>
      <c r="T37" s="13"/>
      <c r="U37" s="13"/>
    </row>
    <row r="38" spans="1:21" ht="18.75" customHeight="1" x14ac:dyDescent="0.4">
      <c r="A38" s="140"/>
      <c r="B38" s="14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4"/>
      <c r="P38" s="157"/>
      <c r="Q38" s="13"/>
      <c r="R38" s="13"/>
      <c r="S38" s="13"/>
      <c r="T38" s="13"/>
      <c r="U38" s="13"/>
    </row>
    <row r="39" spans="1:21" ht="18.75" customHeight="1" x14ac:dyDescent="0.4">
      <c r="A39" s="140"/>
      <c r="B39" s="14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4"/>
      <c r="P39" s="157"/>
      <c r="Q39" s="13"/>
      <c r="R39" s="13"/>
      <c r="S39" s="13"/>
      <c r="T39" s="13"/>
      <c r="U39" s="13"/>
    </row>
    <row r="40" spans="1:21" ht="35.25" x14ac:dyDescent="0.4">
      <c r="A40" s="141"/>
      <c r="B40" s="144"/>
      <c r="C40" s="49"/>
      <c r="D40" s="49"/>
      <c r="E40" s="49"/>
      <c r="F40" s="49"/>
      <c r="G40" s="146"/>
      <c r="H40" s="146"/>
      <c r="I40" s="150" t="s">
        <v>17</v>
      </c>
      <c r="J40" s="150"/>
      <c r="K40" s="146"/>
      <c r="L40" s="146"/>
      <c r="M40" s="150" t="s">
        <v>17</v>
      </c>
      <c r="N40" s="150"/>
      <c r="O40" s="158" t="s">
        <v>18</v>
      </c>
      <c r="P40" s="161"/>
      <c r="Q40" s="13"/>
      <c r="R40" s="13"/>
      <c r="S40" s="13"/>
      <c r="T40" s="13"/>
      <c r="U40" s="13"/>
    </row>
    <row r="41" spans="1:21" ht="33" x14ac:dyDescent="0.4">
      <c r="A41" s="113" t="s">
        <v>48</v>
      </c>
      <c r="B41" s="114" t="s">
        <v>49</v>
      </c>
      <c r="C41" s="115">
        <f>K41-1</f>
        <v>46128</v>
      </c>
      <c r="D41" s="115" t="str">
        <f>TEXT(C41,"aaa")</f>
        <v>木</v>
      </c>
      <c r="E41" s="115">
        <v>46127</v>
      </c>
      <c r="F41" s="115" t="str">
        <f>TEXT(E41,"aaa")</f>
        <v>水</v>
      </c>
      <c r="G41" s="115" t="s">
        <v>52</v>
      </c>
      <c r="H41" s="115"/>
      <c r="I41" s="116" t="s">
        <v>52</v>
      </c>
      <c r="J41" s="115"/>
      <c r="K41" s="115">
        <f t="shared" ref="K41:K42" si="0">M41-1</f>
        <v>46129</v>
      </c>
      <c r="L41" s="115" t="s">
        <v>50</v>
      </c>
      <c r="M41" s="117">
        <v>46130</v>
      </c>
      <c r="N41" s="115" t="s">
        <v>50</v>
      </c>
      <c r="O41" s="117">
        <f t="shared" ref="O41:O42" si="1">M41+5</f>
        <v>46135</v>
      </c>
      <c r="P41" s="118" t="s">
        <v>50</v>
      </c>
      <c r="Q41" s="23"/>
      <c r="R41" s="23"/>
      <c r="S41" s="23"/>
      <c r="T41" s="23"/>
      <c r="U41" s="23"/>
    </row>
    <row r="42" spans="1:21" ht="33" x14ac:dyDescent="0.4">
      <c r="A42" s="47" t="s">
        <v>54</v>
      </c>
      <c r="B42" s="48" t="s">
        <v>53</v>
      </c>
      <c r="C42" s="34">
        <f>K42-1</f>
        <v>46135</v>
      </c>
      <c r="D42" s="34" t="str">
        <f>TEXT(C42,"aaa")</f>
        <v>木</v>
      </c>
      <c r="E42" s="34">
        <v>46134</v>
      </c>
      <c r="F42" s="34" t="str">
        <f>TEXT(E42,"aaa")</f>
        <v>水</v>
      </c>
      <c r="G42" s="34" t="s">
        <v>52</v>
      </c>
      <c r="H42" s="34"/>
      <c r="I42" s="46" t="s">
        <v>52</v>
      </c>
      <c r="J42" s="34"/>
      <c r="K42" s="34">
        <f t="shared" si="0"/>
        <v>46136</v>
      </c>
      <c r="L42" s="34" t="s">
        <v>51</v>
      </c>
      <c r="M42" s="37">
        <v>46137</v>
      </c>
      <c r="N42" s="34" t="s">
        <v>51</v>
      </c>
      <c r="O42" s="37">
        <f t="shared" si="1"/>
        <v>46142</v>
      </c>
      <c r="P42" s="62" t="s">
        <v>51</v>
      </c>
      <c r="Q42" s="23"/>
      <c r="R42" s="23"/>
      <c r="S42" s="23"/>
      <c r="T42" s="23"/>
      <c r="U42" s="23"/>
    </row>
    <row r="43" spans="1:21" ht="33" x14ac:dyDescent="0.4">
      <c r="A43" s="119" t="s">
        <v>47</v>
      </c>
      <c r="B43" s="120"/>
      <c r="C43" s="121"/>
      <c r="D43" s="121"/>
      <c r="E43" s="121"/>
      <c r="F43" s="121"/>
      <c r="G43" s="122"/>
      <c r="H43" s="122"/>
      <c r="I43" s="123"/>
      <c r="J43" s="122"/>
      <c r="K43" s="124"/>
      <c r="L43" s="122"/>
      <c r="M43" s="124"/>
      <c r="N43" s="122"/>
      <c r="O43" s="124"/>
      <c r="P43" s="125"/>
      <c r="Q43" s="23"/>
      <c r="R43" s="23"/>
      <c r="S43" s="23"/>
      <c r="T43" s="23"/>
      <c r="U43" s="23"/>
    </row>
    <row r="44" spans="1:21" ht="33" x14ac:dyDescent="0.4">
      <c r="A44" s="119" t="s">
        <v>47</v>
      </c>
      <c r="B44" s="120"/>
      <c r="C44" s="121"/>
      <c r="D44" s="121"/>
      <c r="E44" s="121"/>
      <c r="F44" s="121"/>
      <c r="G44" s="122"/>
      <c r="H44" s="122"/>
      <c r="I44" s="123"/>
      <c r="J44" s="122"/>
      <c r="K44" s="124"/>
      <c r="L44" s="122"/>
      <c r="M44" s="124"/>
      <c r="N44" s="122"/>
      <c r="O44" s="124"/>
      <c r="P44" s="125"/>
      <c r="Q44" s="36"/>
      <c r="R44" s="36"/>
      <c r="S44" s="36"/>
      <c r="T44" s="36"/>
      <c r="U44" s="36"/>
    </row>
    <row r="45" spans="1:21" ht="33" x14ac:dyDescent="0.4">
      <c r="A45" s="47" t="s">
        <v>82</v>
      </c>
      <c r="B45" s="48" t="s">
        <v>79</v>
      </c>
      <c r="C45" s="34">
        <f>K45-1</f>
        <v>46156</v>
      </c>
      <c r="D45" s="34" t="str">
        <f>TEXT(C45,"aaa")</f>
        <v>木</v>
      </c>
      <c r="E45" s="34">
        <v>46155</v>
      </c>
      <c r="F45" s="34" t="str">
        <f>TEXT(E45,"aaa")</f>
        <v>水</v>
      </c>
      <c r="G45" s="34" t="s">
        <v>52</v>
      </c>
      <c r="H45" s="34"/>
      <c r="I45" s="46" t="s">
        <v>52</v>
      </c>
      <c r="J45" s="34"/>
      <c r="K45" s="34">
        <f t="shared" ref="K45:K46" si="2">M45-1</f>
        <v>46157</v>
      </c>
      <c r="L45" s="34" t="s">
        <v>50</v>
      </c>
      <c r="M45" s="37">
        <v>46158</v>
      </c>
      <c r="N45" s="34" t="s">
        <v>50</v>
      </c>
      <c r="O45" s="37">
        <f t="shared" ref="O45:O46" si="3">M45+5</f>
        <v>46163</v>
      </c>
      <c r="P45" s="62" t="s">
        <v>50</v>
      </c>
      <c r="Q45" s="23"/>
      <c r="R45" s="23"/>
      <c r="S45" s="23"/>
      <c r="T45" s="23"/>
      <c r="U45" s="23"/>
    </row>
    <row r="46" spans="1:21" ht="33" x14ac:dyDescent="0.4">
      <c r="A46" s="47" t="s">
        <v>83</v>
      </c>
      <c r="B46" s="48" t="s">
        <v>80</v>
      </c>
      <c r="C46" s="34">
        <f>K46-1</f>
        <v>46163</v>
      </c>
      <c r="D46" s="34" t="str">
        <f>TEXT(C46,"aaa")</f>
        <v>木</v>
      </c>
      <c r="E46" s="34">
        <v>46162</v>
      </c>
      <c r="F46" s="34" t="str">
        <f>TEXT(E46,"aaa")</f>
        <v>水</v>
      </c>
      <c r="G46" s="34" t="s">
        <v>52</v>
      </c>
      <c r="H46" s="34"/>
      <c r="I46" s="46" t="s">
        <v>52</v>
      </c>
      <c r="J46" s="34"/>
      <c r="K46" s="34">
        <f t="shared" si="2"/>
        <v>46164</v>
      </c>
      <c r="L46" s="34" t="s">
        <v>51</v>
      </c>
      <c r="M46" s="37">
        <v>46165</v>
      </c>
      <c r="N46" s="34" t="s">
        <v>51</v>
      </c>
      <c r="O46" s="37">
        <f t="shared" si="3"/>
        <v>46170</v>
      </c>
      <c r="P46" s="62" t="s">
        <v>51</v>
      </c>
      <c r="Q46" s="23"/>
      <c r="R46" s="23"/>
      <c r="S46" s="23"/>
      <c r="T46" s="23"/>
      <c r="U46" s="23"/>
    </row>
    <row r="47" spans="1:21" ht="33" x14ac:dyDescent="0.4">
      <c r="A47" s="126" t="s">
        <v>84</v>
      </c>
      <c r="B47" s="127" t="s">
        <v>81</v>
      </c>
      <c r="C47" s="128">
        <f>K47-1</f>
        <v>46170</v>
      </c>
      <c r="D47" s="128" t="str">
        <f>TEXT(C47,"aaa")</f>
        <v>木</v>
      </c>
      <c r="E47" s="128">
        <v>46169</v>
      </c>
      <c r="F47" s="128" t="str">
        <f>TEXT(E47,"aaa")</f>
        <v>水</v>
      </c>
      <c r="G47" s="128" t="s">
        <v>52</v>
      </c>
      <c r="H47" s="128"/>
      <c r="I47" s="129" t="s">
        <v>52</v>
      </c>
      <c r="J47" s="128"/>
      <c r="K47" s="128">
        <f t="shared" ref="K47" si="4">M47-1</f>
        <v>46171</v>
      </c>
      <c r="L47" s="128" t="s">
        <v>78</v>
      </c>
      <c r="M47" s="130">
        <v>46172</v>
      </c>
      <c r="N47" s="128" t="s">
        <v>78</v>
      </c>
      <c r="O47" s="130">
        <f t="shared" ref="O47" si="5">M47+5</f>
        <v>46177</v>
      </c>
      <c r="P47" s="131" t="s">
        <v>78</v>
      </c>
      <c r="Q47" s="23"/>
      <c r="R47" s="23"/>
      <c r="S47" s="23"/>
      <c r="T47" s="23"/>
      <c r="U47" s="23"/>
    </row>
    <row r="48" spans="1:21" s="112" customFormat="1" ht="33" x14ac:dyDescent="0.4">
      <c r="A48" s="52"/>
      <c r="B48" s="53"/>
      <c r="C48" s="24"/>
      <c r="D48" s="24"/>
      <c r="E48" s="24"/>
      <c r="F48" s="24"/>
      <c r="G48" s="24"/>
      <c r="H48" s="24"/>
      <c r="I48" s="66"/>
      <c r="J48" s="24"/>
      <c r="K48" s="24"/>
      <c r="L48" s="24"/>
      <c r="M48" s="67"/>
      <c r="N48" s="24"/>
      <c r="O48" s="67"/>
      <c r="P48" s="24"/>
      <c r="Q48" s="111"/>
      <c r="R48" s="111"/>
      <c r="S48" s="111"/>
      <c r="T48" s="111"/>
      <c r="U48" s="111"/>
    </row>
    <row r="49" spans="1:21" ht="33" x14ac:dyDescent="0.4">
      <c r="C49" s="24"/>
      <c r="D49" s="45"/>
      <c r="E49" s="24"/>
      <c r="F49" s="45"/>
      <c r="G49" s="24"/>
      <c r="H49" s="45"/>
      <c r="I49" s="38"/>
      <c r="J49" s="45"/>
      <c r="K49" s="32"/>
      <c r="L49" s="32"/>
      <c r="M49" s="22"/>
      <c r="N49" s="23"/>
      <c r="O49" s="23"/>
      <c r="P49" s="23"/>
      <c r="Q49" s="23"/>
      <c r="R49" s="23"/>
      <c r="S49" s="23"/>
      <c r="T49" s="23"/>
      <c r="U49" s="23"/>
    </row>
    <row r="50" spans="1:21" ht="33" x14ac:dyDescent="0.4">
      <c r="A50" s="44"/>
      <c r="B50" s="45"/>
      <c r="C50" s="24"/>
      <c r="D50" s="45"/>
      <c r="E50" s="24"/>
      <c r="F50" s="45"/>
      <c r="G50" s="24"/>
      <c r="H50" s="45"/>
      <c r="I50" s="38"/>
      <c r="J50" s="45"/>
      <c r="K50" s="32"/>
      <c r="L50" s="32"/>
      <c r="M50" s="22"/>
      <c r="N50" s="23"/>
      <c r="O50" s="23"/>
      <c r="P50" s="23"/>
      <c r="Q50" s="23"/>
      <c r="R50" s="23"/>
      <c r="S50" s="23"/>
      <c r="T50" s="23"/>
      <c r="U50" s="23"/>
    </row>
    <row r="51" spans="1:21" ht="33" x14ac:dyDescent="0.4">
      <c r="A51" s="44"/>
      <c r="B51" s="45"/>
      <c r="C51" s="24"/>
      <c r="D51" s="45"/>
      <c r="E51" s="24"/>
      <c r="F51" s="45"/>
      <c r="G51" s="24"/>
      <c r="H51" s="45"/>
      <c r="I51" s="38"/>
      <c r="J51" s="45"/>
      <c r="K51" s="32"/>
      <c r="L51" s="32"/>
      <c r="M51" s="22"/>
      <c r="N51" s="23"/>
      <c r="O51" s="23"/>
      <c r="P51" s="23"/>
      <c r="Q51" s="23"/>
      <c r="R51" s="23"/>
      <c r="S51" s="23"/>
      <c r="T51" s="23"/>
      <c r="U51" s="23"/>
    </row>
    <row r="52" spans="1:21" ht="30" x14ac:dyDescent="0.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2"/>
      <c r="N52" s="23"/>
      <c r="O52" s="23"/>
      <c r="P52" s="23"/>
      <c r="Q52" s="23"/>
      <c r="R52" s="23"/>
      <c r="S52" s="23"/>
      <c r="T52" s="23"/>
      <c r="U52" s="23"/>
    </row>
    <row r="53" spans="1:21" ht="30" x14ac:dyDescent="0.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2"/>
      <c r="N53" s="23"/>
      <c r="O53" s="23"/>
      <c r="P53" s="23"/>
      <c r="Q53" s="23"/>
      <c r="R53" s="23"/>
      <c r="S53" s="23"/>
      <c r="T53" s="23"/>
      <c r="U53" s="23"/>
    </row>
    <row r="54" spans="1:21" ht="30" x14ac:dyDescent="0.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2"/>
      <c r="N54" s="23"/>
      <c r="O54" s="23"/>
      <c r="P54" s="23"/>
      <c r="Q54" s="23"/>
      <c r="R54" s="23"/>
      <c r="S54" s="23"/>
      <c r="T54" s="23"/>
      <c r="U54" s="23"/>
    </row>
    <row r="55" spans="1:21" ht="35.25" x14ac:dyDescent="0.4">
      <c r="A55" s="19" t="s">
        <v>23</v>
      </c>
      <c r="B55" s="147" t="s">
        <v>24</v>
      </c>
      <c r="C55" s="148"/>
      <c r="D55" s="148"/>
      <c r="E55" s="149"/>
      <c r="F55" s="147" t="s">
        <v>25</v>
      </c>
      <c r="G55" s="148"/>
      <c r="H55" s="148"/>
      <c r="I55" s="148"/>
      <c r="J55" s="148"/>
      <c r="K55" s="148"/>
      <c r="L55" s="149"/>
      <c r="M55" s="22"/>
      <c r="N55" s="23"/>
      <c r="O55" s="23"/>
      <c r="P55" s="23"/>
      <c r="Q55" s="23"/>
      <c r="R55" s="23"/>
      <c r="S55" s="23"/>
      <c r="T55" s="23"/>
      <c r="U55" s="23"/>
    </row>
    <row r="56" spans="1:21" ht="30" x14ac:dyDescent="0.4">
      <c r="A56" s="132" t="s">
        <v>26</v>
      </c>
      <c r="B56" s="133" t="s">
        <v>32</v>
      </c>
      <c r="C56" s="133"/>
      <c r="D56" s="133"/>
      <c r="E56" s="134"/>
      <c r="F56" s="56" t="s">
        <v>33</v>
      </c>
      <c r="G56" s="57"/>
      <c r="H56" s="57"/>
      <c r="I56" s="57"/>
      <c r="J56" s="57"/>
      <c r="K56" s="57"/>
      <c r="L56" s="58" t="s">
        <v>34</v>
      </c>
      <c r="M56" s="22"/>
      <c r="N56" s="13"/>
      <c r="O56" s="13"/>
      <c r="P56" s="13"/>
      <c r="Q56" s="23"/>
      <c r="R56" s="23"/>
      <c r="S56" s="23"/>
      <c r="T56" s="23"/>
      <c r="U56" s="23"/>
    </row>
    <row r="57" spans="1:21" ht="30" x14ac:dyDescent="0.4">
      <c r="A57" s="132"/>
      <c r="B57" s="133"/>
      <c r="C57" s="133"/>
      <c r="D57" s="133"/>
      <c r="E57" s="134"/>
      <c r="F57" s="39" t="s">
        <v>35</v>
      </c>
      <c r="G57" s="40"/>
      <c r="H57" s="40"/>
      <c r="I57" s="40"/>
      <c r="J57" s="40"/>
      <c r="K57" s="40"/>
      <c r="L57" s="41"/>
      <c r="M57" s="22"/>
      <c r="N57" s="13"/>
      <c r="O57" s="13"/>
      <c r="P57" s="13"/>
      <c r="Q57" s="13"/>
      <c r="R57" s="13"/>
      <c r="S57" s="13"/>
      <c r="T57" s="13"/>
      <c r="U57" s="13"/>
    </row>
    <row r="58" spans="1:21" ht="30" x14ac:dyDescent="0.4">
      <c r="A58" s="132" t="s">
        <v>36</v>
      </c>
      <c r="B58" s="133" t="s">
        <v>37</v>
      </c>
      <c r="C58" s="133"/>
      <c r="D58" s="133"/>
      <c r="E58" s="134"/>
      <c r="F58" s="56" t="s">
        <v>38</v>
      </c>
      <c r="G58" s="57"/>
      <c r="H58" s="57"/>
      <c r="I58" s="57"/>
      <c r="J58" s="57"/>
      <c r="K58" s="57"/>
      <c r="L58" s="58" t="s">
        <v>39</v>
      </c>
      <c r="M58" s="22"/>
      <c r="N58" s="13"/>
      <c r="O58" s="13"/>
      <c r="P58" s="13"/>
      <c r="Q58" s="13"/>
      <c r="R58" s="13"/>
      <c r="S58" s="13"/>
      <c r="T58" s="13"/>
      <c r="U58" s="13"/>
    </row>
    <row r="59" spans="1:21" ht="29.25" x14ac:dyDescent="0.25">
      <c r="A59" s="132"/>
      <c r="B59" s="133"/>
      <c r="C59" s="133"/>
      <c r="D59" s="133"/>
      <c r="E59" s="134"/>
      <c r="F59" s="42" t="s">
        <v>40</v>
      </c>
      <c r="G59" s="43"/>
      <c r="H59" s="43"/>
      <c r="I59" s="43"/>
      <c r="J59" s="43"/>
      <c r="K59" s="43"/>
      <c r="L59" s="54"/>
      <c r="M59" s="17"/>
      <c r="N59" s="4"/>
      <c r="O59" s="17"/>
      <c r="P59" s="4"/>
      <c r="Q59" s="13"/>
      <c r="R59" s="13"/>
      <c r="S59" s="13"/>
      <c r="T59" s="13"/>
      <c r="U59" s="13"/>
    </row>
    <row r="60" spans="1:21" ht="33" x14ac:dyDescent="0.25">
      <c r="A60" s="59"/>
      <c r="B60" s="55"/>
      <c r="C60" s="55"/>
      <c r="D60" s="55"/>
      <c r="E60" s="55"/>
      <c r="F60" s="60"/>
      <c r="G60" s="60"/>
      <c r="H60" s="60"/>
      <c r="I60" s="60"/>
      <c r="J60" s="60"/>
      <c r="K60" s="60"/>
      <c r="L60" s="60"/>
      <c r="M60" s="18"/>
      <c r="N60" s="16"/>
      <c r="O60" s="16"/>
      <c r="P60" s="16"/>
      <c r="Q60" s="4"/>
      <c r="R60" s="4"/>
      <c r="S60" s="4"/>
      <c r="T60" s="4"/>
      <c r="U60" s="4"/>
    </row>
    <row r="61" spans="1:21" ht="33" x14ac:dyDescent="0.25">
      <c r="A61" s="59"/>
      <c r="B61" s="55"/>
      <c r="C61" s="55"/>
      <c r="D61" s="55"/>
      <c r="E61" s="55"/>
      <c r="F61" s="61"/>
      <c r="G61" s="40"/>
      <c r="H61" s="40"/>
      <c r="I61" s="135"/>
      <c r="J61" s="135"/>
      <c r="K61" s="135"/>
      <c r="L61" s="135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6"/>
      <c r="N62" s="16"/>
      <c r="O62" s="16"/>
      <c r="P62" s="16"/>
      <c r="Q62" s="16"/>
      <c r="R62" s="16"/>
      <c r="S62" s="16"/>
      <c r="T62" s="16"/>
      <c r="U62" s="16"/>
    </row>
  </sheetData>
  <mergeCells count="66">
    <mergeCell ref="A34:C34"/>
    <mergeCell ref="M37:N39"/>
    <mergeCell ref="M40:N40"/>
    <mergeCell ref="O36:P36"/>
    <mergeCell ref="O37:P39"/>
    <mergeCell ref="O40:P40"/>
    <mergeCell ref="M36:N36"/>
    <mergeCell ref="E37:F39"/>
    <mergeCell ref="G37:H39"/>
    <mergeCell ref="C36:F36"/>
    <mergeCell ref="G36:H36"/>
    <mergeCell ref="I36:J36"/>
    <mergeCell ref="I37:J39"/>
    <mergeCell ref="K37:L39"/>
    <mergeCell ref="A25:A26"/>
    <mergeCell ref="M21:N21"/>
    <mergeCell ref="O21:P21"/>
    <mergeCell ref="O32:S32"/>
    <mergeCell ref="B25:D26"/>
    <mergeCell ref="A27:A28"/>
    <mergeCell ref="B27:D28"/>
    <mergeCell ref="K21:L21"/>
    <mergeCell ref="A2:C2"/>
    <mergeCell ref="O3:P3"/>
    <mergeCell ref="A4:A8"/>
    <mergeCell ref="B4:B8"/>
    <mergeCell ref="C4:D4"/>
    <mergeCell ref="E4:F4"/>
    <mergeCell ref="G4:H4"/>
    <mergeCell ref="I4:J4"/>
    <mergeCell ref="K4:P4"/>
    <mergeCell ref="C5:D7"/>
    <mergeCell ref="E5:F7"/>
    <mergeCell ref="G5:H7"/>
    <mergeCell ref="M8:N8"/>
    <mergeCell ref="E8:F8"/>
    <mergeCell ref="O8:P8"/>
    <mergeCell ref="G8:H8"/>
    <mergeCell ref="S2:T2"/>
    <mergeCell ref="O1:T1"/>
    <mergeCell ref="S34:T34"/>
    <mergeCell ref="I5:J7"/>
    <mergeCell ref="K5:L6"/>
    <mergeCell ref="O5:P6"/>
    <mergeCell ref="M5:N6"/>
    <mergeCell ref="K7:L7"/>
    <mergeCell ref="M7:N7"/>
    <mergeCell ref="O7:P7"/>
    <mergeCell ref="I8:J8"/>
    <mergeCell ref="K8:L8"/>
    <mergeCell ref="A58:A59"/>
    <mergeCell ref="B58:E59"/>
    <mergeCell ref="I61:L61"/>
    <mergeCell ref="B24:D24"/>
    <mergeCell ref="E24:P24"/>
    <mergeCell ref="A36:A40"/>
    <mergeCell ref="B36:B40"/>
    <mergeCell ref="K36:L36"/>
    <mergeCell ref="A56:A57"/>
    <mergeCell ref="B56:E57"/>
    <mergeCell ref="K40:L40"/>
    <mergeCell ref="B55:E55"/>
    <mergeCell ref="F55:L55"/>
    <mergeCell ref="G40:H40"/>
    <mergeCell ref="I40:J40"/>
    <mergeCell ref="C37:D3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3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Nashinoki Mika</cp:lastModifiedBy>
  <cp:lastPrinted>2026-04-14T01:51:33Z</cp:lastPrinted>
  <dcterms:created xsi:type="dcterms:W3CDTF">2025-11-13T08:55:02Z</dcterms:created>
  <dcterms:modified xsi:type="dcterms:W3CDTF">2026-04-15T05:06:37Z</dcterms:modified>
</cp:coreProperties>
</file>