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CCE76C75-046E-4C4A-A2C1-CB163C10091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Sheet1!$A$1:$T$29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2" l="1"/>
  <c r="F15" i="2" s="1"/>
  <c r="G15" i="2"/>
  <c r="H15" i="2"/>
  <c r="J15" i="2"/>
  <c r="K15" i="2"/>
  <c r="L15" i="2" s="1"/>
  <c r="E14" i="2"/>
  <c r="C14" i="2" s="1"/>
  <c r="D14" i="2" s="1"/>
  <c r="G14" i="2"/>
  <c r="H14" i="2" s="1"/>
  <c r="J14" i="2"/>
  <c r="K14" i="2"/>
  <c r="L14" i="2" s="1"/>
  <c r="E11" i="2"/>
  <c r="F11" i="2" s="1"/>
  <c r="G11" i="2"/>
  <c r="H11" i="2"/>
  <c r="J11" i="2"/>
  <c r="K11" i="2"/>
  <c r="L11" i="2" s="1"/>
  <c r="E12" i="2"/>
  <c r="C12" i="2" s="1"/>
  <c r="D12" i="2" s="1"/>
  <c r="G12" i="2"/>
  <c r="H12" i="2" s="1"/>
  <c r="J12" i="2"/>
  <c r="K12" i="2"/>
  <c r="L12" i="2" s="1"/>
  <c r="E13" i="2"/>
  <c r="C13" i="2" s="1"/>
  <c r="D13" i="2" s="1"/>
  <c r="G13" i="2"/>
  <c r="H13" i="2" s="1"/>
  <c r="J13" i="2"/>
  <c r="K13" i="2"/>
  <c r="L13" i="2" s="1"/>
  <c r="K10" i="2"/>
  <c r="L10" i="2" s="1"/>
  <c r="J10" i="2"/>
  <c r="G10" i="2"/>
  <c r="H10" i="2" s="1"/>
  <c r="E10" i="2"/>
  <c r="F10" i="2" s="1"/>
  <c r="C10" i="2"/>
  <c r="D10" i="2" s="1"/>
  <c r="F12" i="2" l="1"/>
  <c r="F13" i="2"/>
  <c r="C15" i="2"/>
  <c r="D15" i="2" s="1"/>
  <c r="C11" i="2"/>
  <c r="D11" i="2" s="1"/>
  <c r="F14" i="2"/>
</calcChain>
</file>

<file path=xl/sharedStrings.xml><?xml version="1.0" encoding="utf-8"?>
<sst xmlns="http://schemas.openxmlformats.org/spreadsheetml/2006/main" count="44" uniqueCount="40">
  <si>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</si>
  <si>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</si>
  <si>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KOB</t>
  </si>
  <si>
    <t>VOY</t>
  </si>
  <si>
    <t>連絡先：大阪海運
TEL：06-7730-1075/FAX：06-7730-1088</t>
    <rPh sb="0" eb="3">
      <t>レンラクサキ</t>
    </rPh>
    <phoneticPr fontId="1"/>
  </si>
  <si>
    <t>　　　　PORT KELANG SCHEDULE - 関西　　</t>
    <phoneticPr fontId="1"/>
  </si>
  <si>
    <t xml:space="preserve">UPDATED :  </t>
    <phoneticPr fontId="8"/>
  </si>
  <si>
    <t>From Osaka / Kobe</t>
    <phoneticPr fontId="1"/>
  </si>
  <si>
    <t>VESSEL</t>
    <phoneticPr fontId="1"/>
  </si>
  <si>
    <t>CFS CUT</t>
    <phoneticPr fontId="1"/>
  </si>
  <si>
    <t>ETA</t>
    <phoneticPr fontId="1"/>
  </si>
  <si>
    <t>ETD</t>
    <phoneticPr fontId="1"/>
  </si>
  <si>
    <t>OSA</t>
    <phoneticPr fontId="1"/>
  </si>
  <si>
    <t>PKG</t>
    <phoneticPr fontId="1"/>
  </si>
  <si>
    <t>0 DAYS</t>
    <phoneticPr fontId="1"/>
  </si>
  <si>
    <t>10 DAYS</t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</si>
  <si>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</si>
  <si>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E</t>
    <phoneticPr fontId="1"/>
  </si>
  <si>
    <t>大阪 CFS</t>
    <rPh sb="0" eb="2">
      <t>オオサカ</t>
    </rPh>
    <phoneticPr fontId="1"/>
  </si>
  <si>
    <t>神戸 CFS</t>
    <rPh sb="0" eb="2">
      <t>コウベ</t>
    </rPh>
    <phoneticPr fontId="1"/>
  </si>
  <si>
    <t xml:space="preserve">神戸市中央区港島 8-14 </t>
    <phoneticPr fontId="1"/>
  </si>
  <si>
    <t>NACCS: 3FW50</t>
    <phoneticPr fontId="1"/>
  </si>
  <si>
    <t>TEL : 078-306-3904    FAX : 078-306-3922</t>
    <phoneticPr fontId="1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</si>
  <si>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1"/>
  </si>
  <si>
    <t>S035</t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</si>
  <si>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11"/>
  </si>
  <si>
    <t>TEL: 06-6115-7273　　FAX: 06-6612-1988</t>
  </si>
  <si>
    <t>NACCS：4IWG1</t>
  </si>
  <si>
    <t>大阪市住之江区南港南4-2-166</t>
    <phoneticPr fontId="1"/>
  </si>
  <si>
    <t>4/2 CFS CUT分より搬入先CFSが変更となるためご注意願います</t>
    <phoneticPr fontId="1"/>
  </si>
  <si>
    <t>INTERASIA TRANSFORM</t>
  </si>
  <si>
    <t>WAN HAI 356</t>
  </si>
  <si>
    <t>WAN HAI 335</t>
  </si>
  <si>
    <t>S013</t>
  </si>
  <si>
    <t>※WAN HAI 335</t>
    <phoneticPr fontId="1"/>
  </si>
  <si>
    <t>WAN HAI 357</t>
  </si>
  <si>
    <t>S021</t>
  </si>
  <si>
    <t>S041</t>
  </si>
  <si>
    <t>S014</t>
  </si>
  <si>
    <t>S036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</si>
</sst>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4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7" fillId="0" borderId="0"/>
    <xf numFmtId="179" fontId="27" fillId="0" borderId="0"/>
    <xf numFmtId="0" fontId="2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</cellStyleXfs>
  <cellXfs count="105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4" fillId="0" borderId="0" xfId="1" applyFont="1" applyBorder="1" applyAlignment="1">
      <alignment vertical="center" wrapText="1"/>
    </xf>
    <xf numFmtId="0" fontId="4" fillId="0" borderId="0" xfId="2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4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1" applyFont="1" applyAlignment="1"/>
    <xf numFmtId="0" fontId="21" fillId="0" borderId="0" xfId="1" applyFont="1" applyBorder="1" applyAlignment="1">
      <alignment horizontal="center" vertical="center"/>
    </xf>
    <xf numFmtId="0" fontId="16" fillId="0" borderId="0" xfId="1" applyFont="1" applyAlignment="1">
      <alignment horizontal="right" vertical="center"/>
    </xf>
    <xf numFmtId="0" fontId="22" fillId="0" borderId="0" xfId="1" applyFont="1" applyBorder="1" applyAlignment="1">
      <alignment horizontal="center" vertical="center"/>
    </xf>
    <xf numFmtId="0" fontId="4" fillId="0" borderId="0" xfId="1" applyFont="1"/>
    <xf numFmtId="0" fontId="23" fillId="0" borderId="0" xfId="1" applyFont="1" applyFill="1" applyAlignment="1">
      <alignment vertical="center" wrapText="1"/>
    </xf>
    <xf numFmtId="0" fontId="25" fillId="3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/>
    </xf>
    <xf numFmtId="0" fontId="16" fillId="0" borderId="0" xfId="1" applyFont="1" applyBorder="1" applyAlignment="1">
      <alignment horizontal="left" vertical="center"/>
    </xf>
    <xf numFmtId="176" fontId="12" fillId="0" borderId="2" xfId="1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>
      <alignment horizontal="left" vertical="center"/>
    </xf>
    <xf numFmtId="0" fontId="6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12" fillId="0" borderId="1" xfId="1" applyFont="1" applyBorder="1" applyAlignment="1">
      <alignment horizontal="right" vertical="center"/>
    </xf>
    <xf numFmtId="0" fontId="6" fillId="0" borderId="5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76" fontId="1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1" applyFont="1" applyBorder="1" applyAlignment="1">
      <alignment horizontal="right" vertical="center"/>
    </xf>
    <xf numFmtId="0" fontId="14" fillId="0" borderId="0" xfId="1" applyFont="1" applyBorder="1" applyAlignment="1"/>
    <xf numFmtId="0" fontId="12" fillId="0" borderId="0" xfId="0" applyFont="1" applyBorder="1" applyAlignment="1">
      <alignment horizontal="center" vertical="center"/>
    </xf>
    <xf numFmtId="176" fontId="12" fillId="0" borderId="0" xfId="1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Border="1" applyAlignment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17" xfId="0" applyFont="1" applyBorder="1" applyAlignment="1">
      <alignment horizontal="center" vertical="center"/>
    </xf>
    <xf numFmtId="176" fontId="12" fillId="0" borderId="17" xfId="1" applyNumberFormat="1" applyFont="1" applyFill="1" applyBorder="1" applyAlignment="1" applyProtection="1">
      <alignment horizontal="center" vertical="center"/>
      <protection locked="0"/>
    </xf>
    <xf numFmtId="176" fontId="12" fillId="0" borderId="17" xfId="0" applyNumberFormat="1" applyFont="1" applyBorder="1" applyAlignment="1">
      <alignment horizontal="center" vertical="center"/>
    </xf>
    <xf numFmtId="49" fontId="12" fillId="0" borderId="17" xfId="1" applyNumberFormat="1" applyFont="1" applyFill="1" applyBorder="1" applyAlignment="1" applyProtection="1">
      <alignment horizontal="center" vertical="center"/>
      <protection locked="0"/>
    </xf>
    <xf numFmtId="176" fontId="1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2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76" fontId="12" fillId="0" borderId="24" xfId="1" applyNumberFormat="1" applyFont="1" applyFill="1" applyBorder="1" applyAlignment="1" applyProtection="1">
      <alignment horizontal="center" vertical="center"/>
      <protection locked="0"/>
    </xf>
    <xf numFmtId="176" fontId="12" fillId="0" borderId="24" xfId="0" applyNumberFormat="1" applyFont="1" applyBorder="1" applyAlignment="1">
      <alignment horizontal="center" vertical="center"/>
    </xf>
    <xf numFmtId="49" fontId="12" fillId="0" borderId="24" xfId="1" applyNumberFormat="1" applyFont="1" applyFill="1" applyBorder="1" applyAlignment="1" applyProtection="1">
      <alignment horizontal="center" vertical="center"/>
      <protection locked="0"/>
    </xf>
    <xf numFmtId="176" fontId="1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6" fontId="12" fillId="0" borderId="25" xfId="0" applyNumberFormat="1" applyFont="1" applyBorder="1" applyAlignment="1">
      <alignment horizontal="center" vertical="center"/>
    </xf>
    <xf numFmtId="0" fontId="9" fillId="2" borderId="27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6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right" vertical="center"/>
    </xf>
    <xf numFmtId="176" fontId="12" fillId="0" borderId="21" xfId="1" applyNumberFormat="1" applyFont="1" applyFill="1" applyBorder="1" applyAlignment="1" applyProtection="1">
      <alignment horizontal="left" vertical="center"/>
      <protection locked="0"/>
    </xf>
    <xf numFmtId="0" fontId="12" fillId="0" borderId="21" xfId="0" applyFont="1" applyFill="1" applyBorder="1" applyAlignment="1">
      <alignment horizontal="left" vertical="center"/>
    </xf>
    <xf numFmtId="0" fontId="7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center"/>
    </xf>
    <xf numFmtId="0" fontId="6" fillId="0" borderId="7" xfId="1" applyFont="1" applyFill="1" applyBorder="1" applyAlignment="1">
      <alignment vertical="center"/>
    </xf>
    <xf numFmtId="176" fontId="12" fillId="0" borderId="7" xfId="1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Border="1" applyAlignment="1">
      <alignment horizontal="right" vertical="center"/>
    </xf>
    <xf numFmtId="0" fontId="6" fillId="0" borderId="8" xfId="1" applyFont="1" applyBorder="1" applyAlignment="1">
      <alignment horizontal="left" vertical="center"/>
    </xf>
    <xf numFmtId="0" fontId="30" fillId="0" borderId="0" xfId="0" applyFont="1">
      <alignment vertical="center"/>
    </xf>
    <xf numFmtId="176" fontId="12" fillId="0" borderId="23" xfId="1" applyNumberFormat="1" applyFont="1" applyFill="1" applyBorder="1" applyAlignment="1" applyProtection="1">
      <alignment horizontal="left" vertical="center"/>
      <protection locked="0"/>
    </xf>
    <xf numFmtId="0" fontId="6" fillId="0" borderId="7" xfId="1" applyFont="1" applyBorder="1" applyAlignment="1">
      <alignment horizontal="left" vertical="center"/>
    </xf>
    <xf numFmtId="0" fontId="12" fillId="0" borderId="7" xfId="1" applyFont="1" applyBorder="1" applyAlignment="1">
      <alignment horizontal="right" vertical="center"/>
    </xf>
    <xf numFmtId="0" fontId="9" fillId="0" borderId="30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178" fontId="16" fillId="0" borderId="0" xfId="1" applyNumberFormat="1" applyFont="1" applyFill="1" applyBorder="1" applyAlignment="1">
      <alignment horizontal="center" vertical="center"/>
    </xf>
    <xf numFmtId="0" fontId="17" fillId="2" borderId="18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 wrapText="1"/>
    </xf>
    <xf numFmtId="0" fontId="17" fillId="2" borderId="26" xfId="1" applyNumberFormat="1" applyFont="1" applyFill="1" applyBorder="1" applyAlignment="1">
      <alignment horizontal="center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0" fontId="17" fillId="2" borderId="17" xfId="1" applyNumberFormat="1" applyFont="1" applyFill="1" applyBorder="1" applyAlignment="1">
      <alignment horizontal="center" vertical="center"/>
    </xf>
    <xf numFmtId="0" fontId="17" fillId="2" borderId="27" xfId="1" applyNumberFormat="1" applyFont="1" applyFill="1" applyBorder="1" applyAlignment="1">
      <alignment horizontal="center" vertical="center"/>
    </xf>
    <xf numFmtId="0" fontId="17" fillId="2" borderId="19" xfId="1" applyFont="1" applyFill="1" applyBorder="1" applyAlignment="1">
      <alignment horizontal="center" vertical="center"/>
    </xf>
    <xf numFmtId="0" fontId="17" fillId="2" borderId="20" xfId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/>
    </xf>
    <xf numFmtId="0" fontId="9" fillId="2" borderId="17" xfId="1" applyNumberFormat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0" fillId="2" borderId="22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/>
    </xf>
    <xf numFmtId="177" fontId="16" fillId="2" borderId="27" xfId="1" applyNumberFormat="1" applyFont="1" applyFill="1" applyBorder="1" applyAlignment="1">
      <alignment horizontal="center" vertical="center"/>
    </xf>
    <xf numFmtId="0" fontId="15" fillId="2" borderId="28" xfId="1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</cellXfs>
  <cellStyles count="25">
    <cellStyle name="date_style" xfId="8" xr:uid="{00000000-0005-0000-0000-000000000000}"/>
    <cellStyle name="Normal_1" xfId="12" xr:uid="{00000000-0005-0000-0000-000001000000}"/>
    <cellStyle name="標準" xfId="0" builtinId="0"/>
    <cellStyle name="標準 10 2" xfId="17" xr:uid="{00000000-0005-0000-0000-000003000000}"/>
    <cellStyle name="標準 10 2 2 3 2 2" xfId="23" xr:uid="{00000000-0005-0000-0000-000004000000}"/>
    <cellStyle name="標準 10 2 3" xfId="11" xr:uid="{00000000-0005-0000-0000-000005000000}"/>
    <cellStyle name="標準 10 2 3 2 2 2" xfId="10" xr:uid="{00000000-0005-0000-0000-000006000000}"/>
    <cellStyle name="標準 18 2" xfId="16" xr:uid="{00000000-0005-0000-0000-000007000000}"/>
    <cellStyle name="標準 2" xfId="1" xr:uid="{00000000-0005-0000-0000-000008000000}"/>
    <cellStyle name="標準 2 2" xfId="9" xr:uid="{00000000-0005-0000-0000-000009000000}"/>
    <cellStyle name="標準 27 2" xfId="18" xr:uid="{00000000-0005-0000-0000-00000A000000}"/>
    <cellStyle name="標準 29 2" xfId="21" xr:uid="{00000000-0005-0000-0000-00000B000000}"/>
    <cellStyle name="標準 3" xfId="7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2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(정보부문)월별인원계획" xfId="24" xr:uid="{90E431E5-CBD6-4E97-B680-14FF453286A5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333374</xdr:colOff>
      <xdr:row>3</xdr:row>
      <xdr:rowOff>119064</xdr:rowOff>
    </xdr:from>
    <xdr:to>
      <xdr:col>19</xdr:col>
      <xdr:colOff>2952749</xdr:colOff>
      <xdr:row>10</xdr:row>
      <xdr:rowOff>305531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27062" y="2214564"/>
          <a:ext cx="4548187" cy="416315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261937</xdr:colOff>
      <xdr:row>3</xdr:row>
      <xdr:rowOff>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1257097"/>
          <a:ext cx="7920037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13</xdr:col>
      <xdr:colOff>452439</xdr:colOff>
      <xdr:row>6</xdr:row>
      <xdr:rowOff>166685</xdr:rowOff>
    </xdr:from>
    <xdr:ext cx="3357562" cy="190500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264314" y="4119560"/>
          <a:ext cx="3357562" cy="1905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976300</xdr:colOff>
      <xdr:row>11</xdr:row>
      <xdr:rowOff>309563</xdr:rowOff>
    </xdr:from>
    <xdr:to>
      <xdr:col>19</xdr:col>
      <xdr:colOff>3156225</xdr:colOff>
      <xdr:row>25</xdr:row>
      <xdr:rowOff>585786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3383863" y="7072313"/>
          <a:ext cx="7394862" cy="958691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404810</xdr:colOff>
      <xdr:row>11</xdr:row>
      <xdr:rowOff>690561</xdr:rowOff>
    </xdr:from>
    <xdr:to>
      <xdr:col>15</xdr:col>
      <xdr:colOff>809626</xdr:colOff>
      <xdr:row>18</xdr:row>
      <xdr:rowOff>571497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18168935" y="7453311"/>
          <a:ext cx="5048254" cy="4714874"/>
          <a:chOff x="29030995" y="6365048"/>
          <a:chExt cx="7317837" cy="3967001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9030995" y="6365048"/>
            <a:ext cx="7317837" cy="287044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9692164" y="7092928"/>
            <a:ext cx="6043242" cy="323912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tabSelected="1" view="pageBreakPreview" zoomScale="40" zoomScaleNormal="40" zoomScaleSheetLayoutView="40" zoomScalePageLayoutView="40" workbookViewId="0">
      <selection activeCell="C17" sqref="C17"/>
    </sheetView>
  </sheetViews>
  <sheetFormatPr defaultRowHeight="13.5" x14ac:dyDescent="0.15"/>
  <cols>
    <col min="1" max="1" width="66.25" customWidth="1"/>
    <col min="2" max="2" width="21.875" customWidth="1"/>
    <col min="3" max="3" width="18.75" customWidth="1"/>
    <col min="4" max="4" width="16.3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11.5" customWidth="1"/>
    <col min="19" max="19" width="13.875" customWidth="1"/>
    <col min="20" max="20" width="49" customWidth="1"/>
  </cols>
  <sheetData>
    <row r="1" spans="1:19" s="12" customFormat="1" ht="67.5" customHeight="1" x14ac:dyDescent="0.25">
      <c r="A1" s="19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70" t="s">
        <v>4</v>
      </c>
      <c r="N1" s="70"/>
      <c r="O1" s="70"/>
      <c r="P1" s="70"/>
      <c r="Q1" s="70"/>
      <c r="R1" s="17"/>
      <c r="S1" s="17"/>
    </row>
    <row r="2" spans="1:19" s="16" customFormat="1" ht="30" customHeight="1" x14ac:dyDescent="0.25"/>
    <row r="3" spans="1:19" s="12" customFormat="1" ht="66.75" customHeight="1" x14ac:dyDescent="0.25">
      <c r="A3" s="15"/>
      <c r="B3" s="13"/>
      <c r="C3" s="13"/>
      <c r="D3" s="13"/>
      <c r="F3" s="13"/>
      <c r="G3" s="13"/>
      <c r="H3" s="13"/>
      <c r="I3" s="10"/>
      <c r="M3" s="13"/>
      <c r="N3" s="13"/>
      <c r="O3" s="14" t="s">
        <v>6</v>
      </c>
      <c r="P3" s="71">
        <v>46132</v>
      </c>
      <c r="Q3" s="71"/>
      <c r="R3" s="20" t="s">
        <v>17</v>
      </c>
    </row>
    <row r="4" spans="1:19" s="7" customFormat="1" ht="70.5" customHeight="1" x14ac:dyDescent="0.35">
      <c r="A4" s="11" t="s">
        <v>7</v>
      </c>
      <c r="B4" s="10"/>
      <c r="C4" s="10"/>
      <c r="D4" s="10"/>
      <c r="E4" s="10"/>
      <c r="F4" s="10"/>
      <c r="I4" s="31"/>
      <c r="J4" s="31"/>
      <c r="K4" s="31"/>
      <c r="L4" s="31"/>
      <c r="N4" s="8"/>
      <c r="O4" s="8"/>
      <c r="P4" s="8"/>
      <c r="Q4" s="9"/>
      <c r="R4" s="8"/>
    </row>
    <row r="5" spans="1:19" s="1" customFormat="1" ht="37.5" customHeight="1" x14ac:dyDescent="0.15">
      <c r="A5" s="72" t="s">
        <v>8</v>
      </c>
      <c r="B5" s="75" t="s">
        <v>3</v>
      </c>
      <c r="C5" s="75" t="s">
        <v>9</v>
      </c>
      <c r="D5" s="75"/>
      <c r="E5" s="75"/>
      <c r="F5" s="75"/>
      <c r="G5" s="78" t="s">
        <v>10</v>
      </c>
      <c r="H5" s="78"/>
      <c r="I5" s="78" t="s">
        <v>11</v>
      </c>
      <c r="J5" s="78"/>
      <c r="K5" s="78" t="s">
        <v>10</v>
      </c>
      <c r="L5" s="79"/>
      <c r="M5" s="5"/>
      <c r="N5" s="5"/>
      <c r="P5" s="6"/>
      <c r="Q5" s="6"/>
      <c r="R5" s="2"/>
      <c r="S5" s="6"/>
    </row>
    <row r="6" spans="1:19" s="1" customFormat="1" ht="37.5" customHeight="1" x14ac:dyDescent="0.15">
      <c r="A6" s="73"/>
      <c r="B6" s="76"/>
      <c r="C6" s="80" t="s">
        <v>12</v>
      </c>
      <c r="D6" s="80"/>
      <c r="E6" s="81" t="s">
        <v>2</v>
      </c>
      <c r="F6" s="81"/>
      <c r="G6" s="80" t="s">
        <v>2</v>
      </c>
      <c r="H6" s="80"/>
      <c r="I6" s="80" t="s">
        <v>2</v>
      </c>
      <c r="J6" s="80"/>
      <c r="K6" s="82" t="s">
        <v>13</v>
      </c>
      <c r="L6" s="83"/>
      <c r="M6" s="5"/>
      <c r="N6" s="5"/>
      <c r="P6" s="4"/>
      <c r="Q6" s="4"/>
      <c r="R6" s="2"/>
      <c r="S6" s="3"/>
    </row>
    <row r="7" spans="1:19" s="1" customFormat="1" ht="37.5" customHeight="1" x14ac:dyDescent="0.15">
      <c r="A7" s="73"/>
      <c r="B7" s="76"/>
      <c r="C7" s="80"/>
      <c r="D7" s="80"/>
      <c r="E7" s="81"/>
      <c r="F7" s="81"/>
      <c r="G7" s="80"/>
      <c r="H7" s="80"/>
      <c r="I7" s="80"/>
      <c r="J7" s="80"/>
      <c r="K7" s="82"/>
      <c r="L7" s="83"/>
      <c r="M7" s="5"/>
      <c r="N7" s="5"/>
      <c r="P7" s="4"/>
      <c r="Q7" s="4"/>
      <c r="R7" s="2"/>
      <c r="S7" s="3"/>
    </row>
    <row r="8" spans="1:19" s="1" customFormat="1" ht="37.5" customHeight="1" x14ac:dyDescent="0.15">
      <c r="A8" s="73"/>
      <c r="B8" s="76"/>
      <c r="C8" s="80"/>
      <c r="D8" s="80"/>
      <c r="E8" s="81"/>
      <c r="F8" s="81"/>
      <c r="G8" s="80"/>
      <c r="H8" s="80"/>
      <c r="I8" s="80"/>
      <c r="J8" s="80"/>
      <c r="K8" s="82"/>
      <c r="L8" s="83"/>
      <c r="M8" s="5"/>
      <c r="N8" s="5"/>
      <c r="P8" s="4"/>
      <c r="Q8" s="4"/>
      <c r="R8" s="2"/>
      <c r="S8" s="3"/>
    </row>
    <row r="9" spans="1:19" s="1" customFormat="1" ht="37.5" customHeight="1" x14ac:dyDescent="0.15">
      <c r="A9" s="74"/>
      <c r="B9" s="77"/>
      <c r="C9" s="48"/>
      <c r="D9" s="48"/>
      <c r="E9" s="48"/>
      <c r="F9" s="48"/>
      <c r="G9" s="84"/>
      <c r="H9" s="84"/>
      <c r="I9" s="85" t="s">
        <v>14</v>
      </c>
      <c r="J9" s="85"/>
      <c r="K9" s="84" t="s">
        <v>15</v>
      </c>
      <c r="L9" s="86"/>
      <c r="M9" s="5"/>
      <c r="N9" s="5"/>
      <c r="P9" s="4"/>
      <c r="Q9" s="4"/>
      <c r="R9" s="2"/>
      <c r="S9" s="3"/>
    </row>
    <row r="10" spans="1:19" ht="54.95" customHeight="1" x14ac:dyDescent="0.15">
      <c r="A10" s="53" t="s">
        <v>34</v>
      </c>
      <c r="B10" s="36" t="s">
        <v>33</v>
      </c>
      <c r="C10" s="37">
        <f>E10</f>
        <v>46135</v>
      </c>
      <c r="D10" s="37" t="str">
        <f>TEXT(C10,"aaa")</f>
        <v>木</v>
      </c>
      <c r="E10" s="37">
        <f>I10-3</f>
        <v>46135</v>
      </c>
      <c r="F10" s="37" t="str">
        <f>TEXT(E10,"aaa")</f>
        <v>木</v>
      </c>
      <c r="G10" s="38">
        <f>I10</f>
        <v>46138</v>
      </c>
      <c r="H10" s="36" t="str">
        <f>TEXT(G10,"aaa")</f>
        <v>日</v>
      </c>
      <c r="I10" s="37">
        <v>46138</v>
      </c>
      <c r="J10" s="39" t="str">
        <f>TEXT(I10,"aaa")</f>
        <v>日</v>
      </c>
      <c r="K10" s="40">
        <f>I10+10</f>
        <v>46148</v>
      </c>
      <c r="L10" s="41" t="str">
        <f>TEXT(K10,"aaa")</f>
        <v>水</v>
      </c>
    </row>
    <row r="11" spans="1:19" ht="54.95" customHeight="1" x14ac:dyDescent="0.15">
      <c r="A11" s="52" t="s">
        <v>35</v>
      </c>
      <c r="B11" s="37" t="s">
        <v>24</v>
      </c>
      <c r="C11" s="37">
        <f t="shared" ref="C11:C13" si="0">E11</f>
        <v>46142</v>
      </c>
      <c r="D11" s="37" t="str">
        <f t="shared" ref="D11:D13" si="1">TEXT(C11,"aaa")</f>
        <v>木</v>
      </c>
      <c r="E11" s="37">
        <f t="shared" ref="E11:E13" si="2">I11-3</f>
        <v>46142</v>
      </c>
      <c r="F11" s="37" t="str">
        <f t="shared" ref="F11:F13" si="3">TEXT(E11,"aaa")</f>
        <v>木</v>
      </c>
      <c r="G11" s="38">
        <f t="shared" ref="G11:G13" si="4">I11</f>
        <v>46145</v>
      </c>
      <c r="H11" s="36" t="str">
        <f t="shared" ref="H11:H13" si="5">TEXT(G11,"aaa")</f>
        <v>日</v>
      </c>
      <c r="I11" s="37">
        <v>46145</v>
      </c>
      <c r="J11" s="39" t="str">
        <f t="shared" ref="J11:J13" si="6">TEXT(I11,"aaa")</f>
        <v>日</v>
      </c>
      <c r="K11" s="40">
        <f t="shared" ref="K11:K13" si="7">I11+10</f>
        <v>46155</v>
      </c>
      <c r="L11" s="41" t="str">
        <f t="shared" ref="L11:L13" si="8">TEXT(K11,"aaa")</f>
        <v>水</v>
      </c>
    </row>
    <row r="12" spans="1:19" ht="54.95" customHeight="1" x14ac:dyDescent="0.15">
      <c r="A12" s="53" t="s">
        <v>30</v>
      </c>
      <c r="B12" s="36" t="s">
        <v>36</v>
      </c>
      <c r="C12" s="37">
        <f t="shared" si="0"/>
        <v>46149</v>
      </c>
      <c r="D12" s="37" t="str">
        <f t="shared" si="1"/>
        <v>木</v>
      </c>
      <c r="E12" s="37">
        <f t="shared" si="2"/>
        <v>46149</v>
      </c>
      <c r="F12" s="37" t="str">
        <f t="shared" si="3"/>
        <v>木</v>
      </c>
      <c r="G12" s="38">
        <f t="shared" si="4"/>
        <v>46152</v>
      </c>
      <c r="H12" s="36" t="str">
        <f t="shared" si="5"/>
        <v>日</v>
      </c>
      <c r="I12" s="37">
        <v>46152</v>
      </c>
      <c r="J12" s="39" t="str">
        <f t="shared" si="6"/>
        <v>日</v>
      </c>
      <c r="K12" s="40">
        <f t="shared" si="7"/>
        <v>46162</v>
      </c>
      <c r="L12" s="41" t="str">
        <f t="shared" si="8"/>
        <v>水</v>
      </c>
    </row>
    <row r="13" spans="1:19" ht="54.95" customHeight="1" x14ac:dyDescent="0.15">
      <c r="A13" s="53" t="s">
        <v>31</v>
      </c>
      <c r="B13" s="36" t="s">
        <v>37</v>
      </c>
      <c r="C13" s="37">
        <f t="shared" si="0"/>
        <v>46156</v>
      </c>
      <c r="D13" s="37" t="str">
        <f t="shared" si="1"/>
        <v>木</v>
      </c>
      <c r="E13" s="37">
        <f t="shared" si="2"/>
        <v>46156</v>
      </c>
      <c r="F13" s="37" t="str">
        <f t="shared" si="3"/>
        <v>木</v>
      </c>
      <c r="G13" s="38">
        <f t="shared" si="4"/>
        <v>46159</v>
      </c>
      <c r="H13" s="36" t="str">
        <f t="shared" si="5"/>
        <v>日</v>
      </c>
      <c r="I13" s="37">
        <v>46159</v>
      </c>
      <c r="J13" s="39" t="str">
        <f t="shared" si="6"/>
        <v>日</v>
      </c>
      <c r="K13" s="40">
        <f t="shared" si="7"/>
        <v>46169</v>
      </c>
      <c r="L13" s="41" t="str">
        <f t="shared" si="8"/>
        <v>水</v>
      </c>
    </row>
    <row r="14" spans="1:19" ht="54.95" customHeight="1" x14ac:dyDescent="0.15">
      <c r="A14" s="52" t="s">
        <v>32</v>
      </c>
      <c r="B14" s="37" t="s">
        <v>38</v>
      </c>
      <c r="C14" s="37">
        <f t="shared" ref="C14:C15" si="9">E14</f>
        <v>46163</v>
      </c>
      <c r="D14" s="37" t="str">
        <f t="shared" ref="D14:D15" si="10">TEXT(C14,"aaa")</f>
        <v>木</v>
      </c>
      <c r="E14" s="37">
        <f t="shared" ref="E14:E15" si="11">I14-3</f>
        <v>46163</v>
      </c>
      <c r="F14" s="37" t="str">
        <f t="shared" ref="F14:F15" si="12">TEXT(E14,"aaa")</f>
        <v>木</v>
      </c>
      <c r="G14" s="38">
        <f t="shared" ref="G14:G15" si="13">I14</f>
        <v>46166</v>
      </c>
      <c r="H14" s="36" t="str">
        <f t="shared" ref="H14:H15" si="14">TEXT(G14,"aaa")</f>
        <v>日</v>
      </c>
      <c r="I14" s="37">
        <v>46166</v>
      </c>
      <c r="J14" s="39" t="str">
        <f t="shared" ref="J14:J15" si="15">TEXT(I14,"aaa")</f>
        <v>日</v>
      </c>
      <c r="K14" s="40">
        <f t="shared" ref="K14:K15" si="16">I14+10</f>
        <v>46176</v>
      </c>
      <c r="L14" s="41" t="str">
        <f t="shared" ref="L14:L15" si="17">TEXT(K14,"aaa")</f>
        <v>水</v>
      </c>
      <c r="M14" s="49"/>
    </row>
    <row r="15" spans="1:19" ht="54.95" customHeight="1" x14ac:dyDescent="0.15">
      <c r="A15" s="62" t="s">
        <v>35</v>
      </c>
      <c r="B15" s="43" t="s">
        <v>39</v>
      </c>
      <c r="C15" s="43">
        <f t="shared" si="9"/>
        <v>46170</v>
      </c>
      <c r="D15" s="43" t="str">
        <f t="shared" si="10"/>
        <v>木</v>
      </c>
      <c r="E15" s="43">
        <f t="shared" si="11"/>
        <v>46170</v>
      </c>
      <c r="F15" s="43" t="str">
        <f t="shared" si="12"/>
        <v>木</v>
      </c>
      <c r="G15" s="44">
        <f t="shared" si="13"/>
        <v>46173</v>
      </c>
      <c r="H15" s="42" t="str">
        <f t="shared" si="14"/>
        <v>日</v>
      </c>
      <c r="I15" s="43">
        <v>46173</v>
      </c>
      <c r="J15" s="45" t="str">
        <f t="shared" si="15"/>
        <v>日</v>
      </c>
      <c r="K15" s="46">
        <f t="shared" si="16"/>
        <v>46183</v>
      </c>
      <c r="L15" s="47" t="str">
        <f t="shared" si="17"/>
        <v>水</v>
      </c>
      <c r="M15" s="49"/>
    </row>
    <row r="16" spans="1:19" ht="54.95" customHeight="1" x14ac:dyDescent="0.15">
      <c r="M16" s="49"/>
    </row>
    <row r="17" spans="1:13" ht="54.95" customHeight="1" x14ac:dyDescent="0.15">
      <c r="M17" s="49"/>
    </row>
    <row r="18" spans="1:13" ht="54.95" customHeight="1" x14ac:dyDescent="0.15">
      <c r="A18" s="49"/>
      <c r="B18" s="49"/>
      <c r="C18" s="33"/>
      <c r="D18" s="33"/>
      <c r="E18" s="33"/>
      <c r="F18" s="33"/>
      <c r="G18" s="34"/>
      <c r="H18" s="32"/>
      <c r="I18" s="33"/>
      <c r="J18" s="35"/>
      <c r="K18" s="29"/>
      <c r="L18" s="34"/>
      <c r="M18" s="49"/>
    </row>
    <row r="19" spans="1:13" ht="54.95" customHeight="1" x14ac:dyDescent="0.15">
      <c r="A19" s="61" t="s">
        <v>29</v>
      </c>
      <c r="B19" s="32"/>
      <c r="C19" s="33"/>
      <c r="D19" s="33"/>
      <c r="E19" s="33"/>
      <c r="F19" s="33"/>
      <c r="G19" s="34"/>
      <c r="H19" s="32"/>
      <c r="I19" s="33"/>
      <c r="J19" s="35"/>
      <c r="K19" s="29"/>
      <c r="L19" s="34"/>
    </row>
    <row r="20" spans="1:13" ht="54.75" customHeight="1" thickBot="1" x14ac:dyDescent="0.2">
      <c r="A20" s="65" t="s">
        <v>1</v>
      </c>
      <c r="B20" s="95" t="s">
        <v>0</v>
      </c>
      <c r="C20" s="96"/>
      <c r="D20" s="97"/>
      <c r="E20" s="95" t="s">
        <v>16</v>
      </c>
      <c r="F20" s="96"/>
      <c r="G20" s="96"/>
      <c r="H20" s="96"/>
      <c r="I20" s="96"/>
      <c r="J20" s="96"/>
      <c r="K20" s="96"/>
      <c r="L20" s="97"/>
    </row>
    <row r="21" spans="1:13" ht="48" customHeight="1" thickTop="1" x14ac:dyDescent="0.15">
      <c r="A21" s="88" t="s">
        <v>18</v>
      </c>
      <c r="B21" s="99" t="s">
        <v>25</v>
      </c>
      <c r="C21" s="100"/>
      <c r="D21" s="101"/>
      <c r="E21" s="60" t="s">
        <v>28</v>
      </c>
      <c r="F21" s="56"/>
      <c r="G21" s="56"/>
      <c r="H21" s="57"/>
      <c r="I21" s="57"/>
      <c r="J21" s="58"/>
      <c r="K21" s="57"/>
      <c r="L21" s="59" t="s">
        <v>27</v>
      </c>
    </row>
    <row r="22" spans="1:13" ht="48" customHeight="1" x14ac:dyDescent="0.15">
      <c r="A22" s="98"/>
      <c r="B22" s="102"/>
      <c r="C22" s="103"/>
      <c r="D22" s="104"/>
      <c r="E22" s="22" t="s">
        <v>26</v>
      </c>
      <c r="F22" s="23"/>
      <c r="G22" s="23"/>
      <c r="H22" s="24"/>
      <c r="I22" s="24"/>
      <c r="J22" s="21"/>
      <c r="K22" s="24"/>
      <c r="L22" s="25"/>
    </row>
    <row r="23" spans="1:13" ht="48" customHeight="1" x14ac:dyDescent="0.15">
      <c r="A23" s="87" t="s">
        <v>19</v>
      </c>
      <c r="B23" s="89" t="s">
        <v>23</v>
      </c>
      <c r="C23" s="90"/>
      <c r="D23" s="91"/>
      <c r="E23" s="26" t="s">
        <v>20</v>
      </c>
      <c r="F23" s="27"/>
      <c r="G23" s="27"/>
      <c r="H23" s="28"/>
      <c r="I23" s="28"/>
      <c r="J23" s="29"/>
      <c r="K23" s="28"/>
      <c r="L23" s="30" t="s">
        <v>21</v>
      </c>
    </row>
    <row r="24" spans="1:13" ht="48" customHeight="1" x14ac:dyDescent="0.15">
      <c r="A24" s="88"/>
      <c r="B24" s="92"/>
      <c r="C24" s="93"/>
      <c r="D24" s="94"/>
      <c r="E24" s="26" t="s">
        <v>22</v>
      </c>
      <c r="F24" s="27"/>
      <c r="G24" s="27"/>
      <c r="H24" s="28"/>
      <c r="I24" s="28"/>
      <c r="J24" s="29"/>
      <c r="K24" s="28"/>
      <c r="L24" s="30"/>
    </row>
    <row r="25" spans="1:13" ht="48" customHeight="1" x14ac:dyDescent="0.15">
      <c r="A25" s="66"/>
      <c r="B25" s="68"/>
      <c r="C25" s="68"/>
      <c r="D25" s="68"/>
      <c r="E25" s="63"/>
      <c r="F25" s="56"/>
      <c r="G25" s="56"/>
      <c r="H25" s="57"/>
      <c r="I25" s="57"/>
      <c r="J25" s="58"/>
      <c r="K25" s="57"/>
      <c r="L25" s="64"/>
    </row>
    <row r="26" spans="1:13" ht="48" customHeight="1" x14ac:dyDescent="0.15">
      <c r="A26" s="67"/>
      <c r="B26" s="69"/>
      <c r="C26" s="69"/>
      <c r="D26" s="69"/>
      <c r="E26" s="50"/>
      <c r="F26" s="27"/>
      <c r="G26" s="27"/>
      <c r="H26" s="28"/>
      <c r="I26" s="28"/>
      <c r="J26" s="29"/>
      <c r="K26" s="28"/>
      <c r="L26" s="51"/>
    </row>
    <row r="27" spans="1:13" ht="45" customHeight="1" x14ac:dyDescent="0.15"/>
    <row r="28" spans="1:13" ht="45" customHeight="1" x14ac:dyDescent="0.15"/>
    <row r="29" spans="1:13" ht="45" customHeight="1" x14ac:dyDescent="0.15"/>
    <row r="30" spans="1:13" ht="45" customHeight="1" x14ac:dyDescent="0.15">
      <c r="A30" s="54"/>
      <c r="B30" s="55"/>
      <c r="C30" s="55"/>
      <c r="D30" s="55"/>
      <c r="E30" s="50"/>
      <c r="F30" s="27"/>
      <c r="G30" s="27"/>
      <c r="H30" s="28"/>
      <c r="I30" s="28"/>
      <c r="J30" s="29"/>
      <c r="K30" s="28"/>
      <c r="L30" s="51"/>
    </row>
    <row r="33" ht="43.5" customHeight="1" x14ac:dyDescent="0.15"/>
    <row r="34" ht="43.5" customHeight="1" x14ac:dyDescent="0.15"/>
    <row r="35" ht="49.5" customHeight="1" x14ac:dyDescent="0.15"/>
    <row r="36" ht="49.5" customHeight="1" x14ac:dyDescent="0.15"/>
    <row r="37" ht="42.75" customHeight="1" x14ac:dyDescent="0.15"/>
    <row r="38" ht="42.75" customHeight="1" x14ac:dyDescent="0.15"/>
    <row r="39" ht="42.75" customHeight="1" x14ac:dyDescent="0.15"/>
    <row r="40" ht="42.75" customHeight="1" x14ac:dyDescent="0.15"/>
  </sheetData>
  <mergeCells count="24">
    <mergeCell ref="I9:J9"/>
    <mergeCell ref="K9:L9"/>
    <mergeCell ref="A23:A24"/>
    <mergeCell ref="B23:D24"/>
    <mergeCell ref="E20:L20"/>
    <mergeCell ref="B20:D20"/>
    <mergeCell ref="A21:A22"/>
    <mergeCell ref="B21:D22"/>
    <mergeCell ref="A25:A26"/>
    <mergeCell ref="B25:D26"/>
    <mergeCell ref="M1:Q1"/>
    <mergeCell ref="P3:Q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G9:H9"/>
  </mergeCells>
  <phoneticPr fontId="1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2026-04-09T05:15:30Z</cp:lastPrinted>
  <dcterms:created xsi:type="dcterms:W3CDTF">2016-08-19T05:48:45Z</dcterms:created>
  <dcterms:modified xsi:type="dcterms:W3CDTF">2026-04-20T08:23:19Z</dcterms:modified>
</cp:coreProperties>
</file>